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30" windowWidth="12435" windowHeight="11310" firstSheet="1" activeTab="4"/>
  </bookViews>
  <sheets>
    <sheet name="Dane - Faktury EUR" sheetId="3" r:id="rId1"/>
    <sheet name="Dane - Faktury USD" sheetId="4" r:id="rId2"/>
    <sheet name="etap1 - tabela - www.nbp.pl" sheetId="5" r:id="rId3"/>
    <sheet name="etap2 - kursy bez luk" sheetId="6" r:id="rId4"/>
    <sheet name="etap3 badanie EUR" sheetId="7" r:id="rId5"/>
    <sheet name="etap4 USD" sheetId="8" r:id="rId6"/>
  </sheets>
  <definedNames>
    <definedName name="_xlnm._FilterDatabase" localSheetId="0" hidden="1">'Dane - Faktury EUR'!$A$1:$E$281</definedName>
    <definedName name="_xlnm._FilterDatabase" localSheetId="4" hidden="1">'etap3 badanie EUR'!$A$1:$H$281</definedName>
    <definedName name="_xlnm._FilterDatabase" localSheetId="5" hidden="1">'etap4 USD'!$A$1:$H$71</definedName>
  </definedNames>
  <calcPr calcId="145621"/>
</workbook>
</file>

<file path=xl/calcChain.xml><?xml version="1.0" encoding="utf-8"?>
<calcChain xmlns="http://schemas.openxmlformats.org/spreadsheetml/2006/main">
  <c r="F2" i="7" l="1"/>
  <c r="G7" i="7"/>
  <c r="G5" i="6"/>
  <c r="F11" i="7" l="1"/>
  <c r="G11" i="7" s="1"/>
  <c r="H11" i="7" s="1"/>
  <c r="F27" i="7"/>
  <c r="G27" i="7" s="1"/>
  <c r="H27" i="7" s="1"/>
  <c r="F178" i="7"/>
  <c r="G178" i="7" s="1"/>
  <c r="H178" i="7" s="1"/>
  <c r="F190" i="7"/>
  <c r="G190" i="7" s="1"/>
  <c r="H190" i="7" s="1"/>
  <c r="F198" i="7"/>
  <c r="G198" i="7" s="1"/>
  <c r="H198" i="7" s="1"/>
  <c r="F210" i="7"/>
  <c r="G210" i="7" s="1"/>
  <c r="H210" i="7" s="1"/>
  <c r="F214" i="7"/>
  <c r="G214" i="7" s="1"/>
  <c r="H214" i="7" s="1"/>
  <c r="F222" i="7"/>
  <c r="G222" i="7" s="1"/>
  <c r="H222" i="7" s="1"/>
  <c r="F226" i="7"/>
  <c r="G226" i="7" s="1"/>
  <c r="H226" i="7" s="1"/>
  <c r="F242" i="7"/>
  <c r="G242" i="7" s="1"/>
  <c r="H242" i="7" s="1"/>
  <c r="F246" i="7"/>
  <c r="G246" i="7" s="1"/>
  <c r="H246" i="7" s="1"/>
  <c r="F254" i="7"/>
  <c r="G254" i="7" s="1"/>
  <c r="H254" i="7" s="1"/>
  <c r="F262" i="7"/>
  <c r="G262" i="7" s="1"/>
  <c r="H262" i="7" s="1"/>
  <c r="F266" i="7"/>
  <c r="G266" i="7" s="1"/>
  <c r="H266" i="7" s="1"/>
  <c r="G2" i="7"/>
  <c r="H2" i="7" s="1"/>
  <c r="H6" i="6"/>
  <c r="H7" i="6"/>
  <c r="H8" i="6"/>
  <c r="H9" i="6"/>
  <c r="H10" i="6"/>
  <c r="H11" i="6"/>
  <c r="H12" i="6"/>
  <c r="H13" i="6"/>
  <c r="H14" i="6"/>
  <c r="H15" i="6"/>
  <c r="H16" i="6"/>
  <c r="H17" i="6"/>
  <c r="H18" i="6"/>
  <c r="H19" i="6"/>
  <c r="H20" i="6"/>
  <c r="H21" i="6"/>
  <c r="H22" i="6"/>
  <c r="H23" i="6"/>
  <c r="H24" i="6"/>
  <c r="H25" i="6"/>
  <c r="H26" i="6"/>
  <c r="H27" i="6"/>
  <c r="H28" i="6"/>
  <c r="H29" i="6"/>
  <c r="F4" i="7" s="1"/>
  <c r="G4" i="7" s="1"/>
  <c r="H4" i="7" s="1"/>
  <c r="H30" i="6"/>
  <c r="H31" i="6"/>
  <c r="H32" i="6"/>
  <c r="H33" i="6"/>
  <c r="H34" i="6"/>
  <c r="H35" i="6"/>
  <c r="H36" i="6"/>
  <c r="F15" i="7" s="1"/>
  <c r="G15" i="7" s="1"/>
  <c r="H15" i="7" s="1"/>
  <c r="H37" i="6"/>
  <c r="H38" i="6"/>
  <c r="H39" i="6"/>
  <c r="H40" i="6"/>
  <c r="H41" i="6"/>
  <c r="H42" i="6"/>
  <c r="F19" i="7" s="1"/>
  <c r="G19" i="7" s="1"/>
  <c r="H19" i="7" s="1"/>
  <c r="H43" i="6"/>
  <c r="H44" i="6"/>
  <c r="H45" i="6"/>
  <c r="H46" i="6"/>
  <c r="H47" i="6"/>
  <c r="F7" i="7" s="1"/>
  <c r="H7" i="7" s="1"/>
  <c r="H48" i="6"/>
  <c r="H49" i="6"/>
  <c r="H50" i="6"/>
  <c r="H51" i="6"/>
  <c r="H52" i="6"/>
  <c r="H53" i="6"/>
  <c r="H54" i="6"/>
  <c r="F26" i="7" s="1"/>
  <c r="G26" i="7" s="1"/>
  <c r="H26" i="7" s="1"/>
  <c r="H55" i="6"/>
  <c r="H56" i="6"/>
  <c r="H57" i="6"/>
  <c r="H58" i="6"/>
  <c r="H59" i="6"/>
  <c r="H60" i="6"/>
  <c r="F31" i="7" s="1"/>
  <c r="G31" i="7" s="1"/>
  <c r="H31" i="7" s="1"/>
  <c r="H61" i="6"/>
  <c r="F33" i="7" s="1"/>
  <c r="G33" i="7" s="1"/>
  <c r="H33" i="7" s="1"/>
  <c r="H62" i="6"/>
  <c r="H63" i="6"/>
  <c r="H64" i="6"/>
  <c r="H65" i="6"/>
  <c r="H66" i="6"/>
  <c r="H67" i="6"/>
  <c r="F39" i="7" s="1"/>
  <c r="G39" i="7" s="1"/>
  <c r="H39" i="7" s="1"/>
  <c r="H68" i="6"/>
  <c r="H69" i="6"/>
  <c r="H70" i="6"/>
  <c r="H71" i="6"/>
  <c r="F41" i="7" s="1"/>
  <c r="G41" i="7" s="1"/>
  <c r="H41" i="7" s="1"/>
  <c r="H72" i="6"/>
  <c r="H73" i="6"/>
  <c r="H74" i="6"/>
  <c r="F42" i="7" s="1"/>
  <c r="G42" i="7" s="1"/>
  <c r="H42" i="7" s="1"/>
  <c r="H75" i="6"/>
  <c r="F43" i="7" s="1"/>
  <c r="G43" i="7" s="1"/>
  <c r="H43" i="7" s="1"/>
  <c r="H76" i="6"/>
  <c r="H77" i="6"/>
  <c r="H78" i="6"/>
  <c r="H79" i="6"/>
  <c r="H80" i="6"/>
  <c r="H81" i="6"/>
  <c r="H82" i="6"/>
  <c r="H83" i="6"/>
  <c r="H84" i="6"/>
  <c r="H85" i="6"/>
  <c r="H86" i="6"/>
  <c r="H87" i="6"/>
  <c r="H88" i="6"/>
  <c r="F47" i="7" s="1"/>
  <c r="G47" i="7" s="1"/>
  <c r="H47" i="7" s="1"/>
  <c r="H89" i="6"/>
  <c r="H90" i="6"/>
  <c r="H91" i="6"/>
  <c r="H92" i="6"/>
  <c r="H93" i="6"/>
  <c r="H94" i="6"/>
  <c r="H95" i="6"/>
  <c r="H96" i="6"/>
  <c r="H97" i="6"/>
  <c r="H98" i="6"/>
  <c r="H99" i="6"/>
  <c r="H100" i="6"/>
  <c r="H101" i="6"/>
  <c r="H102" i="6"/>
  <c r="H103" i="6"/>
  <c r="F58" i="7" s="1"/>
  <c r="G58" i="7" s="1"/>
  <c r="H58" i="7" s="1"/>
  <c r="H104" i="6"/>
  <c r="H105" i="6"/>
  <c r="H106" i="6"/>
  <c r="F51" i="7" s="1"/>
  <c r="G51" i="7" s="1"/>
  <c r="H51" i="7" s="1"/>
  <c r="H107" i="6"/>
  <c r="H108" i="6"/>
  <c r="H109" i="6"/>
  <c r="H110" i="6"/>
  <c r="F52" i="7" s="1"/>
  <c r="G52" i="7" s="1"/>
  <c r="H52" i="7" s="1"/>
  <c r="H111" i="6"/>
  <c r="H112" i="6"/>
  <c r="H113" i="6"/>
  <c r="H114" i="6"/>
  <c r="H115" i="6"/>
  <c r="H116" i="6"/>
  <c r="F53" i="7" s="1"/>
  <c r="G53" i="7" s="1"/>
  <c r="H53" i="7" s="1"/>
  <c r="H117" i="6"/>
  <c r="H118" i="6"/>
  <c r="F62" i="7" s="1"/>
  <c r="G62" i="7" s="1"/>
  <c r="H62" i="7" s="1"/>
  <c r="H119" i="6"/>
  <c r="H120" i="6"/>
  <c r="F54" i="7" s="1"/>
  <c r="G54" i="7" s="1"/>
  <c r="H54" i="7" s="1"/>
  <c r="H121" i="6"/>
  <c r="H122" i="6"/>
  <c r="H123" i="6"/>
  <c r="F63" i="7" s="1"/>
  <c r="G63" i="7" s="1"/>
  <c r="H63" i="7" s="1"/>
  <c r="H124" i="6"/>
  <c r="H125" i="6"/>
  <c r="H126" i="6"/>
  <c r="H127" i="6"/>
  <c r="H128" i="6"/>
  <c r="H129" i="6"/>
  <c r="H130" i="6"/>
  <c r="H131" i="6"/>
  <c r="H132" i="6"/>
  <c r="H133" i="6"/>
  <c r="H134" i="6"/>
  <c r="H135" i="6"/>
  <c r="H136" i="6"/>
  <c r="H137" i="6"/>
  <c r="H138" i="6"/>
  <c r="H139" i="6"/>
  <c r="H140" i="6"/>
  <c r="H141" i="6"/>
  <c r="H142" i="6"/>
  <c r="H143" i="6"/>
  <c r="H144" i="6"/>
  <c r="H145" i="6"/>
  <c r="F76" i="7" s="1"/>
  <c r="G76" i="7" s="1"/>
  <c r="H76" i="7" s="1"/>
  <c r="H146" i="6"/>
  <c r="H147" i="6"/>
  <c r="F77" i="7" s="1"/>
  <c r="G77" i="7" s="1"/>
  <c r="H77" i="7" s="1"/>
  <c r="H148" i="6"/>
  <c r="H149" i="6"/>
  <c r="H150" i="6"/>
  <c r="H151" i="6"/>
  <c r="H152" i="6"/>
  <c r="F69" i="7" s="1"/>
  <c r="G69" i="7" s="1"/>
  <c r="H69" i="7" s="1"/>
  <c r="H153" i="6"/>
  <c r="F84" i="7" s="1"/>
  <c r="G84" i="7" s="1"/>
  <c r="H84" i="7" s="1"/>
  <c r="H154" i="6"/>
  <c r="H155" i="6"/>
  <c r="H156" i="6"/>
  <c r="H157" i="6"/>
  <c r="H158" i="6"/>
  <c r="H159" i="6"/>
  <c r="H160" i="6"/>
  <c r="H161" i="6"/>
  <c r="H162" i="6"/>
  <c r="H163" i="6"/>
  <c r="H164" i="6"/>
  <c r="H165" i="6"/>
  <c r="H166" i="6"/>
  <c r="H167" i="6"/>
  <c r="F125" i="7" s="1"/>
  <c r="G125" i="7" s="1"/>
  <c r="H125" i="7" s="1"/>
  <c r="H168" i="6"/>
  <c r="F126" i="7" s="1"/>
  <c r="G126" i="7" s="1"/>
  <c r="H126" i="7" s="1"/>
  <c r="H169" i="6"/>
  <c r="F127" i="7" s="1"/>
  <c r="G127" i="7" s="1"/>
  <c r="H127" i="7" s="1"/>
  <c r="H170" i="6"/>
  <c r="H171" i="6"/>
  <c r="H172" i="6"/>
  <c r="H173" i="6"/>
  <c r="H174" i="6"/>
  <c r="H175" i="6"/>
  <c r="H176" i="6"/>
  <c r="H177" i="6"/>
  <c r="H178" i="6"/>
  <c r="H179" i="6"/>
  <c r="F131" i="7" s="1"/>
  <c r="G131" i="7" s="1"/>
  <c r="H131" i="7" s="1"/>
  <c r="H180" i="6"/>
  <c r="F132" i="7" s="1"/>
  <c r="G132" i="7" s="1"/>
  <c r="H132" i="7" s="1"/>
  <c r="H181" i="6"/>
  <c r="F134" i="7" s="1"/>
  <c r="G134" i="7" s="1"/>
  <c r="H134" i="7" s="1"/>
  <c r="H182" i="6"/>
  <c r="H183" i="6"/>
  <c r="F104" i="7" s="1"/>
  <c r="G104" i="7" s="1"/>
  <c r="H104" i="7" s="1"/>
  <c r="H184" i="6"/>
  <c r="H185" i="6"/>
  <c r="H186" i="6"/>
  <c r="H187" i="6"/>
  <c r="F135" i="7" s="1"/>
  <c r="G135" i="7" s="1"/>
  <c r="H135" i="7" s="1"/>
  <c r="H188" i="6"/>
  <c r="H189" i="6"/>
  <c r="H190" i="6"/>
  <c r="H191" i="6"/>
  <c r="H192" i="6"/>
  <c r="H193" i="6"/>
  <c r="F136" i="7" s="1"/>
  <c r="G136" i="7" s="1"/>
  <c r="H136" i="7" s="1"/>
  <c r="H194" i="6"/>
  <c r="H195" i="6"/>
  <c r="F137" i="7" s="1"/>
  <c r="G137" i="7" s="1"/>
  <c r="H137" i="7" s="1"/>
  <c r="H196" i="6"/>
  <c r="H197" i="6"/>
  <c r="H198" i="6"/>
  <c r="H199" i="6"/>
  <c r="H200" i="6"/>
  <c r="H201" i="6"/>
  <c r="H202" i="6"/>
  <c r="H203" i="6"/>
  <c r="H204" i="6"/>
  <c r="H205" i="6"/>
  <c r="H206" i="6"/>
  <c r="H207" i="6"/>
  <c r="H208" i="6"/>
  <c r="F139" i="7" s="1"/>
  <c r="G139" i="7" s="1"/>
  <c r="H139" i="7" s="1"/>
  <c r="H209" i="6"/>
  <c r="H210" i="6"/>
  <c r="H211" i="6"/>
  <c r="H212" i="6"/>
  <c r="H213" i="6"/>
  <c r="H214" i="6"/>
  <c r="H215" i="6"/>
  <c r="H216" i="6"/>
  <c r="F144" i="7" s="1"/>
  <c r="G144" i="7" s="1"/>
  <c r="H144" i="7" s="1"/>
  <c r="H217" i="6"/>
  <c r="H218" i="6"/>
  <c r="F140" i="7" s="1"/>
  <c r="G140" i="7" s="1"/>
  <c r="H140" i="7" s="1"/>
  <c r="H219" i="6"/>
  <c r="H220" i="6"/>
  <c r="H221" i="6"/>
  <c r="H222" i="6"/>
  <c r="H223" i="6"/>
  <c r="H224" i="6"/>
  <c r="H225" i="6"/>
  <c r="H226" i="6"/>
  <c r="H227" i="6"/>
  <c r="H228" i="6"/>
  <c r="F148" i="7" s="1"/>
  <c r="G148" i="7" s="1"/>
  <c r="H148" i="7" s="1"/>
  <c r="H229" i="6"/>
  <c r="H230" i="6"/>
  <c r="H231" i="6"/>
  <c r="H232" i="6"/>
  <c r="F149" i="7" s="1"/>
  <c r="G149" i="7" s="1"/>
  <c r="H149" i="7" s="1"/>
  <c r="H233" i="6"/>
  <c r="H234" i="6"/>
  <c r="H235" i="6"/>
  <c r="F141" i="7" s="1"/>
  <c r="G141" i="7" s="1"/>
  <c r="H141" i="7" s="1"/>
  <c r="H236" i="6"/>
  <c r="F142" i="7" s="1"/>
  <c r="G142" i="7" s="1"/>
  <c r="H142" i="7" s="1"/>
  <c r="H237" i="6"/>
  <c r="H238" i="6"/>
  <c r="H239" i="6"/>
  <c r="H240" i="6"/>
  <c r="H241" i="6"/>
  <c r="H242" i="6"/>
  <c r="H243" i="6"/>
  <c r="H244" i="6"/>
  <c r="F151" i="7" s="1"/>
  <c r="G151" i="7" s="1"/>
  <c r="H151" i="7" s="1"/>
  <c r="H245" i="6"/>
  <c r="H246" i="6"/>
  <c r="H247" i="6"/>
  <c r="H248" i="6"/>
  <c r="H249" i="6"/>
  <c r="F158" i="7" s="1"/>
  <c r="G158" i="7" s="1"/>
  <c r="H158" i="7" s="1"/>
  <c r="H250" i="6"/>
  <c r="F152" i="7" s="1"/>
  <c r="G152" i="7" s="1"/>
  <c r="H152" i="7" s="1"/>
  <c r="H251" i="6"/>
  <c r="F160" i="7" s="1"/>
  <c r="G160" i="7" s="1"/>
  <c r="H160" i="7" s="1"/>
  <c r="H252" i="6"/>
  <c r="H253" i="6"/>
  <c r="H254" i="6"/>
  <c r="H255" i="6"/>
  <c r="H256" i="6"/>
  <c r="H257" i="6"/>
  <c r="F153" i="7" s="1"/>
  <c r="G153" i="7" s="1"/>
  <c r="H153" i="7" s="1"/>
  <c r="H258" i="6"/>
  <c r="F163" i="7" s="1"/>
  <c r="G163" i="7" s="1"/>
  <c r="H163" i="7" s="1"/>
  <c r="H259" i="6"/>
  <c r="H260" i="6"/>
  <c r="H261" i="6"/>
  <c r="H262" i="6"/>
  <c r="H263" i="6"/>
  <c r="F164" i="7" s="1"/>
  <c r="G164" i="7" s="1"/>
  <c r="H164" i="7" s="1"/>
  <c r="H264" i="6"/>
  <c r="H265" i="6"/>
  <c r="H266" i="6"/>
  <c r="H267" i="6"/>
  <c r="F154" i="7" s="1"/>
  <c r="G154" i="7" s="1"/>
  <c r="H154" i="7" s="1"/>
  <c r="H268" i="6"/>
  <c r="H269" i="6"/>
  <c r="H270" i="6"/>
  <c r="F168" i="7" s="1"/>
  <c r="G168" i="7" s="1"/>
  <c r="H168" i="7" s="1"/>
  <c r="H271" i="6"/>
  <c r="F156" i="7" s="1"/>
  <c r="G156" i="7" s="1"/>
  <c r="H156" i="7" s="1"/>
  <c r="H272" i="6"/>
  <c r="F172" i="7" s="1"/>
  <c r="G172" i="7" s="1"/>
  <c r="H172" i="7" s="1"/>
  <c r="H273" i="6"/>
  <c r="H274" i="6"/>
  <c r="F173" i="7" s="1"/>
  <c r="G173" i="7" s="1"/>
  <c r="H173" i="7" s="1"/>
  <c r="H275" i="6"/>
  <c r="H276" i="6"/>
  <c r="H277" i="6"/>
  <c r="F174" i="7" s="1"/>
  <c r="G174" i="7" s="1"/>
  <c r="H174" i="7" s="1"/>
  <c r="H278" i="6"/>
  <c r="H279" i="6"/>
  <c r="F188" i="7" s="1"/>
  <c r="G188" i="7" s="1"/>
  <c r="H188" i="7" s="1"/>
  <c r="H280" i="6"/>
  <c r="H281" i="6"/>
  <c r="H282" i="6"/>
  <c r="H283" i="6"/>
  <c r="H284" i="6"/>
  <c r="F191" i="7" s="1"/>
  <c r="G191" i="7" s="1"/>
  <c r="H191" i="7" s="1"/>
  <c r="H285" i="6"/>
  <c r="F176" i="7" s="1"/>
  <c r="G176" i="7" s="1"/>
  <c r="H176" i="7" s="1"/>
  <c r="H286" i="6"/>
  <c r="H287" i="6"/>
  <c r="H288" i="6"/>
  <c r="H289" i="6"/>
  <c r="H290" i="6"/>
  <c r="H291" i="6"/>
  <c r="H292" i="6"/>
  <c r="F196" i="7" s="1"/>
  <c r="G196" i="7" s="1"/>
  <c r="H196" i="7" s="1"/>
  <c r="H293" i="6"/>
  <c r="H294" i="6"/>
  <c r="H295" i="6"/>
  <c r="F200" i="7" s="1"/>
  <c r="G200" i="7" s="1"/>
  <c r="H200" i="7" s="1"/>
  <c r="H296" i="6"/>
  <c r="H297" i="6"/>
  <c r="H298" i="6"/>
  <c r="F201" i="7" s="1"/>
  <c r="G201" i="7" s="1"/>
  <c r="H201" i="7" s="1"/>
  <c r="H299" i="6"/>
  <c r="F180" i="7" s="1"/>
  <c r="G180" i="7" s="1"/>
  <c r="H180" i="7" s="1"/>
  <c r="H300" i="6"/>
  <c r="F208" i="7" s="1"/>
  <c r="G208" i="7" s="1"/>
  <c r="H208" i="7" s="1"/>
  <c r="H301" i="6"/>
  <c r="H302" i="6"/>
  <c r="F183" i="7" s="1"/>
  <c r="G183" i="7" s="1"/>
  <c r="H183" i="7" s="1"/>
  <c r="H303" i="6"/>
  <c r="H304" i="6"/>
  <c r="H305" i="6"/>
  <c r="H306" i="6"/>
  <c r="F184" i="7" s="1"/>
  <c r="G184" i="7" s="1"/>
  <c r="H184" i="7" s="1"/>
  <c r="H307" i="6"/>
  <c r="F216" i="7" s="1"/>
  <c r="G216" i="7" s="1"/>
  <c r="H216" i="7" s="1"/>
  <c r="H308" i="6"/>
  <c r="H309" i="6"/>
  <c r="H310" i="6"/>
  <c r="H311" i="6"/>
  <c r="H312" i="6"/>
  <c r="H313" i="6"/>
  <c r="F220" i="7" s="1"/>
  <c r="G220" i="7" s="1"/>
  <c r="H220" i="7" s="1"/>
  <c r="H314" i="6"/>
  <c r="F240" i="7" s="1"/>
  <c r="G240" i="7" s="1"/>
  <c r="H240" i="7" s="1"/>
  <c r="H315" i="6"/>
  <c r="F241" i="7" s="1"/>
  <c r="G241" i="7" s="1"/>
  <c r="H241" i="7" s="1"/>
  <c r="H316" i="6"/>
  <c r="H317" i="6"/>
  <c r="H318" i="6"/>
  <c r="H319" i="6"/>
  <c r="H320" i="6"/>
  <c r="F244" i="7" s="1"/>
  <c r="G244" i="7" s="1"/>
  <c r="H244" i="7" s="1"/>
  <c r="H321" i="6"/>
  <c r="H322" i="6"/>
  <c r="H323" i="6"/>
  <c r="H324" i="6"/>
  <c r="H325" i="6"/>
  <c r="H326" i="6"/>
  <c r="H327" i="6"/>
  <c r="F232" i="7" s="1"/>
  <c r="G232" i="7" s="1"/>
  <c r="H232" i="7" s="1"/>
  <c r="H328" i="6"/>
  <c r="H329" i="6"/>
  <c r="F252" i="7" s="1"/>
  <c r="G252" i="7" s="1"/>
  <c r="H252" i="7" s="1"/>
  <c r="H330" i="6"/>
  <c r="H331" i="6"/>
  <c r="H332" i="6"/>
  <c r="H333" i="6"/>
  <c r="H334" i="6"/>
  <c r="F224" i="7" s="1"/>
  <c r="G224" i="7" s="1"/>
  <c r="H224" i="7" s="1"/>
  <c r="H335" i="6"/>
  <c r="F258" i="7" s="1"/>
  <c r="G258" i="7" s="1"/>
  <c r="H258" i="7" s="1"/>
  <c r="H336" i="6"/>
  <c r="F257" i="7" s="1"/>
  <c r="G257" i="7" s="1"/>
  <c r="H257" i="7" s="1"/>
  <c r="H337" i="6"/>
  <c r="H338" i="6"/>
  <c r="H339" i="6"/>
  <c r="H340" i="6"/>
  <c r="H341" i="6"/>
  <c r="F260" i="7" s="1"/>
  <c r="G260" i="7" s="1"/>
  <c r="H260" i="7" s="1"/>
  <c r="H342" i="6"/>
  <c r="H343" i="6"/>
  <c r="H344" i="6"/>
  <c r="H345" i="6"/>
  <c r="H346" i="6"/>
  <c r="H347" i="6"/>
  <c r="H348" i="6"/>
  <c r="F264" i="7" s="1"/>
  <c r="G264" i="7" s="1"/>
  <c r="H264" i="7" s="1"/>
  <c r="H349" i="6"/>
  <c r="H350" i="6"/>
  <c r="H351" i="6"/>
  <c r="F278" i="7" s="1"/>
  <c r="G278" i="7" s="1"/>
  <c r="H278" i="7" s="1"/>
  <c r="H352" i="6"/>
  <c r="H353" i="6"/>
  <c r="H354" i="6"/>
  <c r="F279" i="7" s="1"/>
  <c r="G279" i="7" s="1"/>
  <c r="H279" i="7" s="1"/>
  <c r="H355" i="6"/>
  <c r="H356" i="6"/>
  <c r="H357" i="6"/>
  <c r="F265" i="7" s="1"/>
  <c r="G265" i="7" s="1"/>
  <c r="H265" i="7" s="1"/>
  <c r="H358" i="6"/>
  <c r="F280" i="7" s="1"/>
  <c r="G280" i="7" s="1"/>
  <c r="H280" i="7" s="1"/>
  <c r="H359" i="6"/>
  <c r="H360" i="6"/>
  <c r="H361" i="6"/>
  <c r="H362" i="6"/>
  <c r="H363" i="6"/>
  <c r="H364" i="6"/>
  <c r="H365" i="6"/>
  <c r="H366" i="6"/>
  <c r="H367" i="6"/>
  <c r="H368" i="6"/>
  <c r="H5" i="6"/>
  <c r="G13" i="6"/>
  <c r="G14" i="6"/>
  <c r="G15" i="6"/>
  <c r="G16" i="6"/>
  <c r="G17" i="6"/>
  <c r="G18" i="6"/>
  <c r="G19" i="6"/>
  <c r="G20" i="6"/>
  <c r="G21" i="6"/>
  <c r="G22" i="6"/>
  <c r="G23" i="6"/>
  <c r="G24" i="6"/>
  <c r="G25" i="6"/>
  <c r="G26" i="6"/>
  <c r="F2" i="8" s="1"/>
  <c r="G2" i="8" s="1"/>
  <c r="H2" i="8" s="1"/>
  <c r="G27" i="6"/>
  <c r="G28" i="6"/>
  <c r="G29" i="6"/>
  <c r="G30" i="6"/>
  <c r="G31" i="6"/>
  <c r="G32" i="6"/>
  <c r="G33" i="6"/>
  <c r="G34" i="6"/>
  <c r="G35" i="6"/>
  <c r="G36" i="6"/>
  <c r="F4" i="8" s="1"/>
  <c r="G4" i="8" s="1"/>
  <c r="H4" i="8" s="1"/>
  <c r="G37" i="6"/>
  <c r="G38" i="6"/>
  <c r="G39" i="6"/>
  <c r="G40" i="6"/>
  <c r="G41" i="6"/>
  <c r="G42" i="6"/>
  <c r="G43" i="6"/>
  <c r="G44" i="6"/>
  <c r="G45" i="6"/>
  <c r="G46" i="6"/>
  <c r="G47" i="6"/>
  <c r="G48" i="6"/>
  <c r="G49" i="6"/>
  <c r="G50" i="6"/>
  <c r="G51" i="6"/>
  <c r="G52" i="6"/>
  <c r="G53" i="6"/>
  <c r="G54" i="6"/>
  <c r="G55" i="6"/>
  <c r="G56" i="6"/>
  <c r="F3" i="8" s="1"/>
  <c r="G3" i="8" s="1"/>
  <c r="H3" i="8" s="1"/>
  <c r="G57" i="6"/>
  <c r="F5" i="8" s="1"/>
  <c r="G5" i="8" s="1"/>
  <c r="H5" i="8" s="1"/>
  <c r="G58" i="6"/>
  <c r="G59" i="6"/>
  <c r="G60" i="6"/>
  <c r="G61" i="6"/>
  <c r="G62" i="6"/>
  <c r="G63" i="6"/>
  <c r="F6" i="8" s="1"/>
  <c r="G6" i="8" s="1"/>
  <c r="H6" i="8" s="1"/>
  <c r="G64" i="6"/>
  <c r="F7" i="8" s="1"/>
  <c r="G7" i="8" s="1"/>
  <c r="H7" i="8" s="1"/>
  <c r="G65" i="6"/>
  <c r="G66" i="6"/>
  <c r="G67" i="6"/>
  <c r="G68" i="6"/>
  <c r="G69" i="6"/>
  <c r="G70" i="6"/>
  <c r="G71" i="6"/>
  <c r="G72" i="6"/>
  <c r="G73" i="6"/>
  <c r="G74" i="6"/>
  <c r="F8" i="8" s="1"/>
  <c r="G8" i="8" s="1"/>
  <c r="H8" i="8" s="1"/>
  <c r="G75" i="6"/>
  <c r="G76" i="6"/>
  <c r="G77" i="6"/>
  <c r="G78" i="6"/>
  <c r="G79" i="6"/>
  <c r="G80" i="6"/>
  <c r="G81" i="6"/>
  <c r="G82" i="6"/>
  <c r="F9" i="8" s="1"/>
  <c r="G9" i="8" s="1"/>
  <c r="H9" i="8" s="1"/>
  <c r="G83" i="6"/>
  <c r="F10" i="8" s="1"/>
  <c r="G10" i="8" s="1"/>
  <c r="H10" i="8" s="1"/>
  <c r="G84" i="6"/>
  <c r="G85" i="6"/>
  <c r="G86" i="6"/>
  <c r="G87" i="6"/>
  <c r="G88" i="6"/>
  <c r="G89" i="6"/>
  <c r="G90" i="6"/>
  <c r="G91" i="6"/>
  <c r="F11" i="8" s="1"/>
  <c r="G11" i="8" s="1"/>
  <c r="H11" i="8" s="1"/>
  <c r="G92" i="6"/>
  <c r="G93" i="6"/>
  <c r="G94" i="6"/>
  <c r="G95" i="6"/>
  <c r="G96" i="6"/>
  <c r="G97" i="6"/>
  <c r="G98" i="6"/>
  <c r="F13" i="8" s="1"/>
  <c r="G13" i="8" s="1"/>
  <c r="H13" i="8" s="1"/>
  <c r="G99" i="6"/>
  <c r="F14" i="8" s="1"/>
  <c r="G14" i="8" s="1"/>
  <c r="H14" i="8" s="1"/>
  <c r="G100" i="6"/>
  <c r="G101" i="6"/>
  <c r="G102" i="6"/>
  <c r="G103" i="6"/>
  <c r="G104" i="6"/>
  <c r="G105" i="6"/>
  <c r="G106" i="6"/>
  <c r="G107" i="6"/>
  <c r="G108" i="6"/>
  <c r="G109" i="6"/>
  <c r="G110" i="6"/>
  <c r="G111" i="6"/>
  <c r="G112" i="6"/>
  <c r="G113" i="6"/>
  <c r="G114" i="6"/>
  <c r="G115" i="6"/>
  <c r="G116" i="6"/>
  <c r="F18" i="8" s="1"/>
  <c r="G18" i="8" s="1"/>
  <c r="H18" i="8" s="1"/>
  <c r="G117" i="6"/>
  <c r="G118" i="6"/>
  <c r="F19" i="8" s="1"/>
  <c r="G19" i="8" s="1"/>
  <c r="H19" i="8" s="1"/>
  <c r="G119" i="6"/>
  <c r="G120" i="6"/>
  <c r="G121" i="6"/>
  <c r="G122" i="6"/>
  <c r="G123" i="6"/>
  <c r="G124" i="6"/>
  <c r="G125" i="6"/>
  <c r="G126" i="6"/>
  <c r="G127" i="6"/>
  <c r="F20" i="8" s="1"/>
  <c r="G20" i="8" s="1"/>
  <c r="H20" i="8" s="1"/>
  <c r="G128" i="6"/>
  <c r="G129" i="6"/>
  <c r="G130" i="6"/>
  <c r="G131" i="6"/>
  <c r="F21" i="8" s="1"/>
  <c r="G21" i="8" s="1"/>
  <c r="H21" i="8" s="1"/>
  <c r="G132" i="6"/>
  <c r="G133" i="6"/>
  <c r="G134" i="6"/>
  <c r="G135" i="6"/>
  <c r="G136" i="6"/>
  <c r="G137" i="6"/>
  <c r="G138" i="6"/>
  <c r="G139" i="6"/>
  <c r="F22" i="8" s="1"/>
  <c r="G22" i="8" s="1"/>
  <c r="H22" i="8" s="1"/>
  <c r="G140" i="6"/>
  <c r="F23" i="8" s="1"/>
  <c r="G23" i="8" s="1"/>
  <c r="H23" i="8" s="1"/>
  <c r="G141" i="6"/>
  <c r="G142" i="6"/>
  <c r="G143" i="6"/>
  <c r="G144" i="6"/>
  <c r="G145" i="6"/>
  <c r="G146" i="6"/>
  <c r="G147" i="6"/>
  <c r="F24" i="8" s="1"/>
  <c r="G24" i="8" s="1"/>
  <c r="H24" i="8" s="1"/>
  <c r="G148" i="6"/>
  <c r="G149" i="6"/>
  <c r="G150" i="6"/>
  <c r="G151" i="6"/>
  <c r="G152" i="6"/>
  <c r="G153" i="6"/>
  <c r="F25" i="8" s="1"/>
  <c r="G25" i="8" s="1"/>
  <c r="H25" i="8" s="1"/>
  <c r="G154" i="6"/>
  <c r="G155" i="6"/>
  <c r="G156" i="6"/>
  <c r="G157" i="6"/>
  <c r="G158" i="6"/>
  <c r="G159" i="6"/>
  <c r="G160" i="6"/>
  <c r="G161" i="6"/>
  <c r="G162" i="6"/>
  <c r="G163" i="6"/>
  <c r="G164" i="6"/>
  <c r="G165" i="6"/>
  <c r="G166" i="6"/>
  <c r="F28" i="8" s="1"/>
  <c r="G28" i="8" s="1"/>
  <c r="H28" i="8" s="1"/>
  <c r="G167" i="6"/>
  <c r="G168" i="6"/>
  <c r="G169" i="6"/>
  <c r="G170" i="6"/>
  <c r="G171" i="6"/>
  <c r="G172" i="6"/>
  <c r="G173" i="6"/>
  <c r="F29" i="8" s="1"/>
  <c r="G29" i="8" s="1"/>
  <c r="H29" i="8" s="1"/>
  <c r="G174" i="6"/>
  <c r="G175" i="6"/>
  <c r="G176" i="6"/>
  <c r="G177" i="6"/>
  <c r="G178" i="6"/>
  <c r="G179" i="6"/>
  <c r="G180" i="6"/>
  <c r="F32" i="8" s="1"/>
  <c r="G32" i="8" s="1"/>
  <c r="H32" i="8" s="1"/>
  <c r="G181" i="6"/>
  <c r="F33" i="8" s="1"/>
  <c r="G33" i="8" s="1"/>
  <c r="H33" i="8" s="1"/>
  <c r="G182" i="6"/>
  <c r="G183" i="6"/>
  <c r="G184" i="6"/>
  <c r="G185" i="6"/>
  <c r="G186" i="6"/>
  <c r="G187" i="6"/>
  <c r="G188" i="6"/>
  <c r="F36" i="8" s="1"/>
  <c r="G36" i="8" s="1"/>
  <c r="H36" i="8" s="1"/>
  <c r="G189" i="6"/>
  <c r="G190" i="6"/>
  <c r="G191" i="6"/>
  <c r="G192" i="6"/>
  <c r="G193" i="6"/>
  <c r="F38" i="8" s="1"/>
  <c r="G38" i="8" s="1"/>
  <c r="H38" i="8" s="1"/>
  <c r="G194" i="6"/>
  <c r="G195" i="6"/>
  <c r="F39" i="8" s="1"/>
  <c r="G39" i="8" s="1"/>
  <c r="H39" i="8" s="1"/>
  <c r="G196" i="6"/>
  <c r="G197" i="6"/>
  <c r="G198" i="6"/>
  <c r="G199" i="6"/>
  <c r="G200" i="6"/>
  <c r="G201" i="6"/>
  <c r="F35" i="8" s="1"/>
  <c r="G35" i="8" s="1"/>
  <c r="H35" i="8" s="1"/>
  <c r="G202" i="6"/>
  <c r="G203" i="6"/>
  <c r="G204" i="6"/>
  <c r="G205" i="6"/>
  <c r="G206" i="6"/>
  <c r="G207" i="6"/>
  <c r="G208" i="6"/>
  <c r="G209" i="6"/>
  <c r="F41" i="8" s="1"/>
  <c r="G41" i="8" s="1"/>
  <c r="H41" i="8" s="1"/>
  <c r="G210" i="6"/>
  <c r="G211" i="6"/>
  <c r="F42" i="8" s="1"/>
  <c r="G42" i="8" s="1"/>
  <c r="H42" i="8" s="1"/>
  <c r="G212" i="6"/>
  <c r="G213" i="6"/>
  <c r="G214" i="6"/>
  <c r="G215" i="6"/>
  <c r="G216" i="6"/>
  <c r="G217" i="6"/>
  <c r="G218" i="6"/>
  <c r="F43" i="8" s="1"/>
  <c r="G43" i="8" s="1"/>
  <c r="H43" i="8" s="1"/>
  <c r="G219" i="6"/>
  <c r="G220" i="6"/>
  <c r="G221" i="6"/>
  <c r="F44" i="8" s="1"/>
  <c r="G44" i="8" s="1"/>
  <c r="H44" i="8" s="1"/>
  <c r="G222" i="6"/>
  <c r="G223" i="6"/>
  <c r="G224" i="6"/>
  <c r="G225" i="6"/>
  <c r="G226" i="6"/>
  <c r="G227" i="6"/>
  <c r="G228" i="6"/>
  <c r="G229" i="6"/>
  <c r="G230" i="6"/>
  <c r="G231" i="6"/>
  <c r="G232" i="6"/>
  <c r="G233" i="6"/>
  <c r="G234" i="6"/>
  <c r="G235" i="6"/>
  <c r="G236" i="6"/>
  <c r="G237" i="6"/>
  <c r="G238" i="6"/>
  <c r="G239" i="6"/>
  <c r="F45" i="8" s="1"/>
  <c r="G45" i="8" s="1"/>
  <c r="H45" i="8" s="1"/>
  <c r="G240" i="6"/>
  <c r="G241" i="6"/>
  <c r="G242" i="6"/>
  <c r="G243" i="6"/>
  <c r="G244" i="6"/>
  <c r="G245" i="6"/>
  <c r="G246" i="6"/>
  <c r="G247" i="6"/>
  <c r="G248" i="6"/>
  <c r="G249" i="6"/>
  <c r="F48" i="8" s="1"/>
  <c r="G48" i="8" s="1"/>
  <c r="H48" i="8" s="1"/>
  <c r="G250" i="6"/>
  <c r="G251" i="6"/>
  <c r="G252" i="6"/>
  <c r="G253" i="6"/>
  <c r="G254" i="6"/>
  <c r="G255" i="6"/>
  <c r="G256" i="6"/>
  <c r="G257" i="6"/>
  <c r="G258" i="6"/>
  <c r="G259" i="6"/>
  <c r="G260" i="6"/>
  <c r="G261" i="6"/>
  <c r="G262" i="6"/>
  <c r="G263" i="6"/>
  <c r="G264" i="6"/>
  <c r="G265" i="6"/>
  <c r="F52" i="8" s="1"/>
  <c r="G52" i="8" s="1"/>
  <c r="H52" i="8" s="1"/>
  <c r="G266" i="6"/>
  <c r="G267" i="6"/>
  <c r="G268" i="6"/>
  <c r="G269" i="6"/>
  <c r="G270" i="6"/>
  <c r="G271" i="6"/>
  <c r="G272" i="6"/>
  <c r="F53" i="8" s="1"/>
  <c r="G53" i="8" s="1"/>
  <c r="H53" i="8" s="1"/>
  <c r="G273" i="6"/>
  <c r="G274" i="6"/>
  <c r="G275" i="6"/>
  <c r="G276" i="6"/>
  <c r="G277" i="6"/>
  <c r="G278" i="6"/>
  <c r="G279" i="6"/>
  <c r="G280" i="6"/>
  <c r="G281" i="6"/>
  <c r="G282" i="6"/>
  <c r="G283" i="6"/>
  <c r="G284" i="6"/>
  <c r="F54" i="8" s="1"/>
  <c r="G54" i="8" s="1"/>
  <c r="H54" i="8" s="1"/>
  <c r="G285" i="6"/>
  <c r="F55" i="8" s="1"/>
  <c r="G55" i="8" s="1"/>
  <c r="H55" i="8" s="1"/>
  <c r="G286" i="6"/>
  <c r="G287" i="6"/>
  <c r="F56" i="8" s="1"/>
  <c r="G56" i="8" s="1"/>
  <c r="H56" i="8" s="1"/>
  <c r="G288" i="6"/>
  <c r="F57" i="8" s="1"/>
  <c r="G57" i="8" s="1"/>
  <c r="H57" i="8" s="1"/>
  <c r="G289" i="6"/>
  <c r="G290" i="6"/>
  <c r="G291" i="6"/>
  <c r="G292" i="6"/>
  <c r="G293" i="6"/>
  <c r="G294" i="6"/>
  <c r="G295" i="6"/>
  <c r="F58" i="8" s="1"/>
  <c r="G58" i="8" s="1"/>
  <c r="H58" i="8" s="1"/>
  <c r="G296" i="6"/>
  <c r="G297" i="6"/>
  <c r="G298" i="6"/>
  <c r="G299" i="6"/>
  <c r="F59" i="8" s="1"/>
  <c r="G59" i="8" s="1"/>
  <c r="H59" i="8" s="1"/>
  <c r="G300" i="6"/>
  <c r="F60" i="8" s="1"/>
  <c r="G60" i="8" s="1"/>
  <c r="H60" i="8" s="1"/>
  <c r="G301" i="6"/>
  <c r="G302" i="6"/>
  <c r="G303" i="6"/>
  <c r="G304" i="6"/>
  <c r="G305" i="6"/>
  <c r="G306" i="6"/>
  <c r="G307" i="6"/>
  <c r="G308" i="6"/>
  <c r="G309" i="6"/>
  <c r="G310" i="6"/>
  <c r="G311" i="6"/>
  <c r="G312" i="6"/>
  <c r="G313" i="6"/>
  <c r="G314" i="6"/>
  <c r="G315" i="6"/>
  <c r="G316" i="6"/>
  <c r="G317" i="6"/>
  <c r="G318" i="6"/>
  <c r="G319" i="6"/>
  <c r="G320" i="6"/>
  <c r="G321" i="6"/>
  <c r="G322" i="6"/>
  <c r="F62" i="8" s="1"/>
  <c r="G62" i="8" s="1"/>
  <c r="H62" i="8" s="1"/>
  <c r="G323" i="6"/>
  <c r="G324" i="6"/>
  <c r="G325" i="6"/>
  <c r="G326" i="6"/>
  <c r="G327" i="6"/>
  <c r="G328" i="6"/>
  <c r="G329" i="6"/>
  <c r="G330" i="6"/>
  <c r="G331" i="6"/>
  <c r="G332" i="6"/>
  <c r="G333" i="6"/>
  <c r="G334" i="6"/>
  <c r="F61" i="8" s="1"/>
  <c r="G61" i="8" s="1"/>
  <c r="H61" i="8" s="1"/>
  <c r="G335" i="6"/>
  <c r="F65" i="8" s="1"/>
  <c r="G65" i="8" s="1"/>
  <c r="H65" i="8" s="1"/>
  <c r="G336" i="6"/>
  <c r="G337" i="6"/>
  <c r="G338" i="6"/>
  <c r="G339" i="6"/>
  <c r="G340" i="6"/>
  <c r="G341" i="6"/>
  <c r="G342" i="6"/>
  <c r="G343" i="6"/>
  <c r="G344" i="6"/>
  <c r="G345" i="6"/>
  <c r="G346" i="6"/>
  <c r="G347" i="6"/>
  <c r="G348" i="6"/>
  <c r="G349" i="6"/>
  <c r="G350" i="6"/>
  <c r="G351" i="6"/>
  <c r="G352" i="6"/>
  <c r="G353" i="6"/>
  <c r="G354" i="6"/>
  <c r="F66" i="8" s="1"/>
  <c r="G66" i="8" s="1"/>
  <c r="H66" i="8" s="1"/>
  <c r="G355" i="6"/>
  <c r="G356" i="6"/>
  <c r="F69" i="8" s="1"/>
  <c r="G69" i="8" s="1"/>
  <c r="H69" i="8" s="1"/>
  <c r="G357" i="6"/>
  <c r="G358" i="6"/>
  <c r="F71" i="8" s="1"/>
  <c r="G71" i="8" s="1"/>
  <c r="H71" i="8" s="1"/>
  <c r="G359" i="6"/>
  <c r="G360" i="6"/>
  <c r="G361" i="6"/>
  <c r="G362" i="6"/>
  <c r="G363" i="6"/>
  <c r="G364" i="6"/>
  <c r="G365" i="6"/>
  <c r="G366" i="6"/>
  <c r="G367" i="6"/>
  <c r="G368" i="6"/>
  <c r="G12" i="6"/>
  <c r="G11" i="6"/>
  <c r="G10" i="6"/>
  <c r="G9" i="6"/>
  <c r="G8" i="6"/>
  <c r="G7" i="6"/>
  <c r="G6" i="6"/>
  <c r="F27" i="8" l="1"/>
  <c r="G27" i="8" s="1"/>
  <c r="H27" i="8" s="1"/>
  <c r="F26" i="8"/>
  <c r="G26" i="8" s="1"/>
  <c r="H26" i="8" s="1"/>
  <c r="F15" i="8"/>
  <c r="G15" i="8" s="1"/>
  <c r="H15" i="8" s="1"/>
  <c r="F12" i="8"/>
  <c r="G12" i="8" s="1"/>
  <c r="H12" i="8" s="1"/>
  <c r="F16" i="8"/>
  <c r="G16" i="8" s="1"/>
  <c r="H16" i="8" s="1"/>
  <c r="F113" i="7"/>
  <c r="G113" i="7" s="1"/>
  <c r="H113" i="7" s="1"/>
  <c r="F92" i="7"/>
  <c r="G92" i="7" s="1"/>
  <c r="H92" i="7" s="1"/>
  <c r="F112" i="7"/>
  <c r="G112" i="7" s="1"/>
  <c r="H112" i="7" s="1"/>
  <c r="F89" i="7"/>
  <c r="G89" i="7" s="1"/>
  <c r="H89" i="7" s="1"/>
  <c r="F105" i="7"/>
  <c r="G105" i="7" s="1"/>
  <c r="H105" i="7" s="1"/>
  <c r="F106" i="7"/>
  <c r="G106" i="7" s="1"/>
  <c r="H106" i="7" s="1"/>
  <c r="F88" i="7"/>
  <c r="G88" i="7" s="1"/>
  <c r="H88" i="7" s="1"/>
  <c r="F81" i="7"/>
  <c r="G81" i="7" s="1"/>
  <c r="H81" i="7" s="1"/>
  <c r="F78" i="7"/>
  <c r="G78" i="7" s="1"/>
  <c r="H78" i="7" s="1"/>
  <c r="F82" i="7"/>
  <c r="G82" i="7" s="1"/>
  <c r="H82" i="7" s="1"/>
  <c r="F68" i="7"/>
  <c r="G68" i="7" s="1"/>
  <c r="H68" i="7" s="1"/>
  <c r="F80" i="7"/>
  <c r="G80" i="7" s="1"/>
  <c r="H80" i="7" s="1"/>
  <c r="F61" i="7"/>
  <c r="G61" i="7" s="1"/>
  <c r="H61" i="7" s="1"/>
  <c r="F60" i="7"/>
  <c r="G60" i="7" s="1"/>
  <c r="H60" i="7" s="1"/>
  <c r="F63" i="8"/>
  <c r="G63" i="8" s="1"/>
  <c r="H63" i="8" s="1"/>
  <c r="F64" i="8"/>
  <c r="G64" i="8" s="1"/>
  <c r="H64" i="8" s="1"/>
  <c r="F97" i="7"/>
  <c r="G97" i="7" s="1"/>
  <c r="H97" i="7" s="1"/>
  <c r="F98" i="7"/>
  <c r="G98" i="7" s="1"/>
  <c r="H98" i="7" s="1"/>
  <c r="F122" i="7"/>
  <c r="G122" i="7" s="1"/>
  <c r="H122" i="7" s="1"/>
  <c r="F124" i="7"/>
  <c r="G124" i="7" s="1"/>
  <c r="H124" i="7" s="1"/>
  <c r="F117" i="7"/>
  <c r="G117" i="7" s="1"/>
  <c r="H117" i="7" s="1"/>
  <c r="F121" i="7"/>
  <c r="G121" i="7" s="1"/>
  <c r="H121" i="7" s="1"/>
  <c r="F118" i="7"/>
  <c r="G118" i="7" s="1"/>
  <c r="H118" i="7" s="1"/>
  <c r="F96" i="7"/>
  <c r="G96" i="7" s="1"/>
  <c r="H96" i="7" s="1"/>
  <c r="F116" i="7"/>
  <c r="G116" i="7" s="1"/>
  <c r="H116" i="7" s="1"/>
  <c r="F120" i="7"/>
  <c r="G120" i="7" s="1"/>
  <c r="H120" i="7" s="1"/>
  <c r="F109" i="7"/>
  <c r="G109" i="7" s="1"/>
  <c r="H109" i="7" s="1"/>
  <c r="F90" i="7"/>
  <c r="G90" i="7" s="1"/>
  <c r="H90" i="7" s="1"/>
  <c r="F110" i="7"/>
  <c r="G110" i="7" s="1"/>
  <c r="H110" i="7" s="1"/>
  <c r="F108" i="7"/>
  <c r="G108" i="7" s="1"/>
  <c r="H108" i="7" s="1"/>
  <c r="F85" i="7"/>
  <c r="G85" i="7" s="1"/>
  <c r="H85" i="7" s="1"/>
  <c r="F86" i="7"/>
  <c r="G86" i="7" s="1"/>
  <c r="H86" i="7" s="1"/>
  <c r="F66" i="7"/>
  <c r="G66" i="7" s="1"/>
  <c r="H66" i="7" s="1"/>
  <c r="F72" i="7"/>
  <c r="G72" i="7" s="1"/>
  <c r="H72" i="7" s="1"/>
  <c r="F13" i="7"/>
  <c r="G13" i="7" s="1"/>
  <c r="H13" i="7" s="1"/>
  <c r="F14" i="7"/>
  <c r="G14" i="7" s="1"/>
  <c r="H14" i="7" s="1"/>
  <c r="F12" i="7"/>
  <c r="G12" i="7" s="1"/>
  <c r="H12" i="7" s="1"/>
  <c r="F275" i="7"/>
  <c r="G275" i="7" s="1"/>
  <c r="H275" i="7" s="1"/>
  <c r="F271" i="7"/>
  <c r="G271" i="7" s="1"/>
  <c r="H271" i="7" s="1"/>
  <c r="F267" i="7"/>
  <c r="G267" i="7" s="1"/>
  <c r="H267" i="7" s="1"/>
  <c r="F263" i="7"/>
  <c r="G263" i="7" s="1"/>
  <c r="H263" i="7" s="1"/>
  <c r="F259" i="7"/>
  <c r="G259" i="7" s="1"/>
  <c r="H259" i="7" s="1"/>
  <c r="F255" i="7"/>
  <c r="G255" i="7" s="1"/>
  <c r="H255" i="7" s="1"/>
  <c r="F251" i="7"/>
  <c r="G251" i="7" s="1"/>
  <c r="H251" i="7" s="1"/>
  <c r="F247" i="7"/>
  <c r="G247" i="7" s="1"/>
  <c r="H247" i="7" s="1"/>
  <c r="F243" i="7"/>
  <c r="G243" i="7" s="1"/>
  <c r="H243" i="7" s="1"/>
  <c r="F239" i="7"/>
  <c r="G239" i="7" s="1"/>
  <c r="H239" i="7" s="1"/>
  <c r="F235" i="7"/>
  <c r="G235" i="7" s="1"/>
  <c r="H235" i="7" s="1"/>
  <c r="F231" i="7"/>
  <c r="G231" i="7" s="1"/>
  <c r="H231" i="7" s="1"/>
  <c r="F227" i="7"/>
  <c r="G227" i="7" s="1"/>
  <c r="H227" i="7" s="1"/>
  <c r="F223" i="7"/>
  <c r="G223" i="7" s="1"/>
  <c r="H223" i="7" s="1"/>
  <c r="F219" i="7"/>
  <c r="G219" i="7" s="1"/>
  <c r="H219" i="7" s="1"/>
  <c r="F215" i="7"/>
  <c r="G215" i="7" s="1"/>
  <c r="H215" i="7" s="1"/>
  <c r="F211" i="7"/>
  <c r="G211" i="7" s="1"/>
  <c r="H211" i="7" s="1"/>
  <c r="F207" i="7"/>
  <c r="G207" i="7" s="1"/>
  <c r="H207" i="7" s="1"/>
  <c r="F203" i="7"/>
  <c r="G203" i="7" s="1"/>
  <c r="H203" i="7" s="1"/>
  <c r="F199" i="7"/>
  <c r="G199" i="7" s="1"/>
  <c r="H199" i="7" s="1"/>
  <c r="F195" i="7"/>
  <c r="G195" i="7" s="1"/>
  <c r="H195" i="7" s="1"/>
  <c r="F187" i="7"/>
  <c r="G187" i="7" s="1"/>
  <c r="H187" i="7" s="1"/>
  <c r="F179" i="7"/>
  <c r="G179" i="7" s="1"/>
  <c r="H179" i="7" s="1"/>
  <c r="F175" i="7"/>
  <c r="G175" i="7" s="1"/>
  <c r="H175" i="7" s="1"/>
  <c r="F171" i="7"/>
  <c r="G171" i="7" s="1"/>
  <c r="H171" i="7" s="1"/>
  <c r="F167" i="7"/>
  <c r="G167" i="7" s="1"/>
  <c r="H167" i="7" s="1"/>
  <c r="F159" i="7"/>
  <c r="G159" i="7" s="1"/>
  <c r="H159" i="7" s="1"/>
  <c r="F155" i="7"/>
  <c r="G155" i="7" s="1"/>
  <c r="H155" i="7" s="1"/>
  <c r="F147" i="7"/>
  <c r="G147" i="7" s="1"/>
  <c r="H147" i="7" s="1"/>
  <c r="F143" i="7"/>
  <c r="G143" i="7" s="1"/>
  <c r="H143" i="7" s="1"/>
  <c r="F111" i="7"/>
  <c r="G111" i="7" s="1"/>
  <c r="H111" i="7" s="1"/>
  <c r="F95" i="7"/>
  <c r="G95" i="7" s="1"/>
  <c r="H95" i="7" s="1"/>
  <c r="F79" i="7"/>
  <c r="G79" i="7" s="1"/>
  <c r="H79" i="7" s="1"/>
  <c r="F37" i="8"/>
  <c r="G37" i="8" s="1"/>
  <c r="H37" i="8" s="1"/>
  <c r="F47" i="8"/>
  <c r="G47" i="8" s="1"/>
  <c r="H47" i="8" s="1"/>
  <c r="F51" i="8"/>
  <c r="G51" i="8" s="1"/>
  <c r="H51" i="8" s="1"/>
  <c r="F46" i="8"/>
  <c r="G46" i="8" s="1"/>
  <c r="H46" i="8" s="1"/>
  <c r="F50" i="8"/>
  <c r="G50" i="8" s="1"/>
  <c r="H50" i="8" s="1"/>
  <c r="F101" i="7"/>
  <c r="G101" i="7" s="1"/>
  <c r="H101" i="7" s="1"/>
  <c r="F129" i="7"/>
  <c r="G129" i="7" s="1"/>
  <c r="H129" i="7" s="1"/>
  <c r="F100" i="7"/>
  <c r="G100" i="7" s="1"/>
  <c r="H100" i="7" s="1"/>
  <c r="F128" i="7"/>
  <c r="G128" i="7" s="1"/>
  <c r="H128" i="7" s="1"/>
  <c r="F65" i="7"/>
  <c r="G65" i="7" s="1"/>
  <c r="H65" i="7" s="1"/>
  <c r="F70" i="7"/>
  <c r="G70" i="7" s="1"/>
  <c r="H70" i="7" s="1"/>
  <c r="F64" i="7"/>
  <c r="G64" i="7" s="1"/>
  <c r="H64" i="7" s="1"/>
  <c r="F9" i="7"/>
  <c r="G9" i="7" s="1"/>
  <c r="H9" i="7" s="1"/>
  <c r="F25" i="7"/>
  <c r="G25" i="7" s="1"/>
  <c r="H25" i="7" s="1"/>
  <c r="F274" i="7"/>
  <c r="G274" i="7" s="1"/>
  <c r="H274" i="7" s="1"/>
  <c r="F250" i="7"/>
  <c r="G250" i="7" s="1"/>
  <c r="H250" i="7" s="1"/>
  <c r="F238" i="7"/>
  <c r="G238" i="7" s="1"/>
  <c r="H238" i="7" s="1"/>
  <c r="F234" i="7"/>
  <c r="G234" i="7" s="1"/>
  <c r="H234" i="7" s="1"/>
  <c r="F230" i="7"/>
  <c r="G230" i="7" s="1"/>
  <c r="H230" i="7" s="1"/>
  <c r="F218" i="7"/>
  <c r="G218" i="7" s="1"/>
  <c r="H218" i="7" s="1"/>
  <c r="F206" i="7"/>
  <c r="G206" i="7" s="1"/>
  <c r="H206" i="7" s="1"/>
  <c r="F202" i="7"/>
  <c r="G202" i="7" s="1"/>
  <c r="H202" i="7" s="1"/>
  <c r="F194" i="7"/>
  <c r="G194" i="7" s="1"/>
  <c r="H194" i="7" s="1"/>
  <c r="F186" i="7"/>
  <c r="G186" i="7" s="1"/>
  <c r="H186" i="7" s="1"/>
  <c r="F182" i="7"/>
  <c r="G182" i="7" s="1"/>
  <c r="H182" i="7" s="1"/>
  <c r="F170" i="7"/>
  <c r="G170" i="7" s="1"/>
  <c r="H170" i="7" s="1"/>
  <c r="F166" i="7"/>
  <c r="G166" i="7" s="1"/>
  <c r="H166" i="7" s="1"/>
  <c r="F162" i="7"/>
  <c r="G162" i="7" s="1"/>
  <c r="H162" i="7" s="1"/>
  <c r="F150" i="7"/>
  <c r="G150" i="7" s="1"/>
  <c r="H150" i="7" s="1"/>
  <c r="F146" i="7"/>
  <c r="G146" i="7" s="1"/>
  <c r="H146" i="7" s="1"/>
  <c r="F138" i="7"/>
  <c r="G138" i="7" s="1"/>
  <c r="H138" i="7" s="1"/>
  <c r="F123" i="7"/>
  <c r="G123" i="7" s="1"/>
  <c r="H123" i="7" s="1"/>
  <c r="F107" i="7"/>
  <c r="G107" i="7" s="1"/>
  <c r="H107" i="7" s="1"/>
  <c r="F91" i="7"/>
  <c r="G91" i="7" s="1"/>
  <c r="H91" i="7" s="1"/>
  <c r="F75" i="7"/>
  <c r="G75" i="7" s="1"/>
  <c r="H75" i="7" s="1"/>
  <c r="F59" i="7"/>
  <c r="G59" i="7" s="1"/>
  <c r="H59" i="7" s="1"/>
  <c r="F49" i="8"/>
  <c r="G49" i="8" s="1"/>
  <c r="H49" i="8" s="1"/>
  <c r="F17" i="8"/>
  <c r="G17" i="8" s="1"/>
  <c r="H17" i="8" s="1"/>
  <c r="F67" i="8"/>
  <c r="G67" i="8" s="1"/>
  <c r="H67" i="8" s="1"/>
  <c r="F68" i="8"/>
  <c r="G68" i="8" s="1"/>
  <c r="H68" i="8" s="1"/>
  <c r="F70" i="8"/>
  <c r="G70" i="8" s="1"/>
  <c r="H70" i="8" s="1"/>
  <c r="F102" i="7"/>
  <c r="G102" i="7" s="1"/>
  <c r="H102" i="7" s="1"/>
  <c r="F130" i="7"/>
  <c r="G130" i="7" s="1"/>
  <c r="H130" i="7" s="1"/>
  <c r="F49" i="7"/>
  <c r="G49" i="7" s="1"/>
  <c r="H49" i="7" s="1"/>
  <c r="F48" i="7"/>
  <c r="G48" i="7" s="1"/>
  <c r="H48" i="7" s="1"/>
  <c r="F45" i="7"/>
  <c r="G45" i="7" s="1"/>
  <c r="H45" i="7" s="1"/>
  <c r="F44" i="7"/>
  <c r="G44" i="7" s="1"/>
  <c r="H44" i="7" s="1"/>
  <c r="F270" i="7"/>
  <c r="G270" i="7" s="1"/>
  <c r="H270" i="7" s="1"/>
  <c r="F40" i="8"/>
  <c r="G40" i="8" s="1"/>
  <c r="H40" i="8" s="1"/>
  <c r="F34" i="8"/>
  <c r="G34" i="8" s="1"/>
  <c r="H34" i="8" s="1"/>
  <c r="F31" i="8"/>
  <c r="G31" i="8" s="1"/>
  <c r="H31" i="8" s="1"/>
  <c r="F30" i="8"/>
  <c r="G30" i="8" s="1"/>
  <c r="H30" i="8" s="1"/>
  <c r="F93" i="7"/>
  <c r="G93" i="7" s="1"/>
  <c r="H93" i="7" s="1"/>
  <c r="F94" i="7"/>
  <c r="G94" i="7" s="1"/>
  <c r="H94" i="7" s="1"/>
  <c r="F114" i="7"/>
  <c r="G114" i="7" s="1"/>
  <c r="H114" i="7" s="1"/>
  <c r="F73" i="7"/>
  <c r="G73" i="7" s="1"/>
  <c r="H73" i="7" s="1"/>
  <c r="F74" i="7"/>
  <c r="G74" i="7" s="1"/>
  <c r="H74" i="7" s="1"/>
  <c r="F57" i="7"/>
  <c r="G57" i="7" s="1"/>
  <c r="H57" i="7" s="1"/>
  <c r="F50" i="7"/>
  <c r="G50" i="7" s="1"/>
  <c r="H50" i="7" s="1"/>
  <c r="F56" i="7"/>
  <c r="G56" i="7" s="1"/>
  <c r="H56" i="7" s="1"/>
  <c r="F37" i="7"/>
  <c r="G37" i="7" s="1"/>
  <c r="H37" i="7" s="1"/>
  <c r="F46" i="7"/>
  <c r="G46" i="7" s="1"/>
  <c r="H46" i="7" s="1"/>
  <c r="F36" i="7"/>
  <c r="G36" i="7" s="1"/>
  <c r="H36" i="7" s="1"/>
  <c r="F29" i="7"/>
  <c r="G29" i="7" s="1"/>
  <c r="H29" i="7" s="1"/>
  <c r="F10" i="7"/>
  <c r="G10" i="7" s="1"/>
  <c r="H10" i="7" s="1"/>
  <c r="F30" i="7"/>
  <c r="G30" i="7" s="1"/>
  <c r="H30" i="7" s="1"/>
  <c r="F28" i="7"/>
  <c r="G28" i="7" s="1"/>
  <c r="H28" i="7" s="1"/>
  <c r="F32" i="7"/>
  <c r="G32" i="7" s="1"/>
  <c r="H32" i="7" s="1"/>
  <c r="F281" i="7"/>
  <c r="G281" i="7" s="1"/>
  <c r="H281" i="7" s="1"/>
  <c r="F277" i="7"/>
  <c r="G277" i="7" s="1"/>
  <c r="H277" i="7" s="1"/>
  <c r="F273" i="7"/>
  <c r="G273" i="7" s="1"/>
  <c r="H273" i="7" s="1"/>
  <c r="F269" i="7"/>
  <c r="G269" i="7" s="1"/>
  <c r="H269" i="7" s="1"/>
  <c r="F261" i="7"/>
  <c r="G261" i="7" s="1"/>
  <c r="H261" i="7" s="1"/>
  <c r="F253" i="7"/>
  <c r="G253" i="7" s="1"/>
  <c r="H253" i="7" s="1"/>
  <c r="F249" i="7"/>
  <c r="G249" i="7" s="1"/>
  <c r="H249" i="7" s="1"/>
  <c r="F245" i="7"/>
  <c r="G245" i="7" s="1"/>
  <c r="H245" i="7" s="1"/>
  <c r="F237" i="7"/>
  <c r="G237" i="7" s="1"/>
  <c r="H237" i="7" s="1"/>
  <c r="F233" i="7"/>
  <c r="G233" i="7" s="1"/>
  <c r="H233" i="7" s="1"/>
  <c r="F229" i="7"/>
  <c r="G229" i="7" s="1"/>
  <c r="H229" i="7" s="1"/>
  <c r="F225" i="7"/>
  <c r="G225" i="7" s="1"/>
  <c r="H225" i="7" s="1"/>
  <c r="F221" i="7"/>
  <c r="G221" i="7" s="1"/>
  <c r="H221" i="7" s="1"/>
  <c r="F217" i="7"/>
  <c r="G217" i="7" s="1"/>
  <c r="H217" i="7" s="1"/>
  <c r="F213" i="7"/>
  <c r="G213" i="7" s="1"/>
  <c r="H213" i="7" s="1"/>
  <c r="F209" i="7"/>
  <c r="G209" i="7" s="1"/>
  <c r="H209" i="7" s="1"/>
  <c r="F205" i="7"/>
  <c r="G205" i="7" s="1"/>
  <c r="H205" i="7" s="1"/>
  <c r="F197" i="7"/>
  <c r="G197" i="7" s="1"/>
  <c r="H197" i="7" s="1"/>
  <c r="F193" i="7"/>
  <c r="G193" i="7" s="1"/>
  <c r="H193" i="7" s="1"/>
  <c r="F189" i="7"/>
  <c r="G189" i="7" s="1"/>
  <c r="H189" i="7" s="1"/>
  <c r="F185" i="7"/>
  <c r="G185" i="7" s="1"/>
  <c r="H185" i="7" s="1"/>
  <c r="F181" i="7"/>
  <c r="G181" i="7" s="1"/>
  <c r="H181" i="7" s="1"/>
  <c r="F177" i="7"/>
  <c r="G177" i="7" s="1"/>
  <c r="H177" i="7" s="1"/>
  <c r="F169" i="7"/>
  <c r="G169" i="7" s="1"/>
  <c r="H169" i="7" s="1"/>
  <c r="F165" i="7"/>
  <c r="G165" i="7" s="1"/>
  <c r="H165" i="7" s="1"/>
  <c r="F161" i="7"/>
  <c r="G161" i="7" s="1"/>
  <c r="H161" i="7" s="1"/>
  <c r="F157" i="7"/>
  <c r="G157" i="7" s="1"/>
  <c r="H157" i="7" s="1"/>
  <c r="F145" i="7"/>
  <c r="G145" i="7" s="1"/>
  <c r="H145" i="7" s="1"/>
  <c r="F133" i="7"/>
  <c r="G133" i="7" s="1"/>
  <c r="H133" i="7" s="1"/>
  <c r="F119" i="7"/>
  <c r="G119" i="7" s="1"/>
  <c r="H119" i="7" s="1"/>
  <c r="F103" i="7"/>
  <c r="G103" i="7" s="1"/>
  <c r="H103" i="7" s="1"/>
  <c r="F87" i="7"/>
  <c r="G87" i="7" s="1"/>
  <c r="H87" i="7" s="1"/>
  <c r="F71" i="7"/>
  <c r="G71" i="7" s="1"/>
  <c r="H71" i="7" s="1"/>
  <c r="F55" i="7"/>
  <c r="G55" i="7" s="1"/>
  <c r="H55" i="7" s="1"/>
  <c r="F23" i="7"/>
  <c r="G23" i="7" s="1"/>
  <c r="H23" i="7" s="1"/>
  <c r="F34" i="7"/>
  <c r="G34" i="7" s="1"/>
  <c r="H34" i="7" s="1"/>
  <c r="F38" i="7"/>
  <c r="G38" i="7" s="1"/>
  <c r="H38" i="7" s="1"/>
  <c r="F40" i="7"/>
  <c r="G40" i="7" s="1"/>
  <c r="H40" i="7" s="1"/>
  <c r="F21" i="7"/>
  <c r="G21" i="7" s="1"/>
  <c r="H21" i="7" s="1"/>
  <c r="F6" i="7"/>
  <c r="G6" i="7" s="1"/>
  <c r="H6" i="7" s="1"/>
  <c r="F22" i="7"/>
  <c r="G22" i="7" s="1"/>
  <c r="H22" i="7" s="1"/>
  <c r="F8" i="7"/>
  <c r="G8" i="7" s="1"/>
  <c r="H8" i="7" s="1"/>
  <c r="F20" i="7"/>
  <c r="G20" i="7" s="1"/>
  <c r="H20" i="7" s="1"/>
  <c r="F24" i="7"/>
  <c r="G24" i="7" s="1"/>
  <c r="H24" i="7" s="1"/>
  <c r="F5" i="7"/>
  <c r="G5" i="7" s="1"/>
  <c r="H5" i="7" s="1"/>
  <c r="F17" i="7"/>
  <c r="G17" i="7" s="1"/>
  <c r="H17" i="7" s="1"/>
  <c r="F18" i="7"/>
  <c r="G18" i="7" s="1"/>
  <c r="H18" i="7" s="1"/>
  <c r="F16" i="7"/>
  <c r="G16" i="7" s="1"/>
  <c r="H16" i="7" s="1"/>
  <c r="F276" i="7"/>
  <c r="G276" i="7" s="1"/>
  <c r="H276" i="7" s="1"/>
  <c r="F272" i="7"/>
  <c r="G272" i="7" s="1"/>
  <c r="H272" i="7" s="1"/>
  <c r="F268" i="7"/>
  <c r="G268" i="7" s="1"/>
  <c r="H268" i="7" s="1"/>
  <c r="F256" i="7"/>
  <c r="G256" i="7" s="1"/>
  <c r="H256" i="7" s="1"/>
  <c r="F248" i="7"/>
  <c r="G248" i="7" s="1"/>
  <c r="H248" i="7" s="1"/>
  <c r="F236" i="7"/>
  <c r="G236" i="7" s="1"/>
  <c r="H236" i="7" s="1"/>
  <c r="F228" i="7"/>
  <c r="G228" i="7" s="1"/>
  <c r="H228" i="7" s="1"/>
  <c r="F212" i="7"/>
  <c r="G212" i="7" s="1"/>
  <c r="H212" i="7" s="1"/>
  <c r="F204" i="7"/>
  <c r="G204" i="7" s="1"/>
  <c r="H204" i="7" s="1"/>
  <c r="F192" i="7"/>
  <c r="G192" i="7" s="1"/>
  <c r="H192" i="7" s="1"/>
  <c r="F115" i="7"/>
  <c r="G115" i="7" s="1"/>
  <c r="H115" i="7" s="1"/>
  <c r="F99" i="7"/>
  <c r="G99" i="7" s="1"/>
  <c r="H99" i="7" s="1"/>
  <c r="F83" i="7"/>
  <c r="G83" i="7" s="1"/>
  <c r="H83" i="7" s="1"/>
  <c r="F67" i="7"/>
  <c r="G67" i="7" s="1"/>
  <c r="H67" i="7" s="1"/>
  <c r="F35" i="7"/>
  <c r="G35" i="7" s="1"/>
  <c r="H35" i="7" s="1"/>
  <c r="F3" i="7"/>
  <c r="G3" i="7" s="1"/>
  <c r="H3" i="7" s="1"/>
</calcChain>
</file>

<file path=xl/sharedStrings.xml><?xml version="1.0" encoding="utf-8"?>
<sst xmlns="http://schemas.openxmlformats.org/spreadsheetml/2006/main" count="1730" uniqueCount="650">
  <si>
    <t>Dokument</t>
  </si>
  <si>
    <t>Data</t>
  </si>
  <si>
    <t>FSE-12/4/M</t>
  </si>
  <si>
    <t>FSE-12/8/M</t>
  </si>
  <si>
    <t>FSE-12/10/M</t>
  </si>
  <si>
    <t>FSE-12/11/M</t>
  </si>
  <si>
    <t>FSE-12/12/M</t>
  </si>
  <si>
    <t>FSE-12/13/M</t>
  </si>
  <si>
    <t>FSE-12/15/M</t>
  </si>
  <si>
    <t>FSE-12/16/M</t>
  </si>
  <si>
    <t>FSE-12/17/M</t>
  </si>
  <si>
    <t>FSE-12/18/M</t>
  </si>
  <si>
    <t>FSE-12/21/M</t>
  </si>
  <si>
    <t>FSE-12/22/M</t>
  </si>
  <si>
    <t>FSE-12/23/M</t>
  </si>
  <si>
    <t>FSE-12/24/M</t>
  </si>
  <si>
    <t>FSE-12/25/M</t>
  </si>
  <si>
    <t>FSE-12/28/M</t>
  </si>
  <si>
    <t>FSE-12/30/M</t>
  </si>
  <si>
    <t>FSE-12/32/M</t>
  </si>
  <si>
    <t>FSE-12/33/M</t>
  </si>
  <si>
    <t>FSE-12/34/M</t>
  </si>
  <si>
    <t>FSE-12/35/M</t>
  </si>
  <si>
    <t>FSE-12/36/M</t>
  </si>
  <si>
    <t>FSE-12/37/M</t>
  </si>
  <si>
    <t>FSE-12/38/M</t>
  </si>
  <si>
    <t>FSE-12/40/M</t>
  </si>
  <si>
    <t>FSE-12/42/M</t>
  </si>
  <si>
    <t>FSE-12/43/M</t>
  </si>
  <si>
    <t>FSE-12/44/M</t>
  </si>
  <si>
    <t>FSE-12/45/M</t>
  </si>
  <si>
    <t>FSE-12/47/M</t>
  </si>
  <si>
    <t>FSE-12/48/M</t>
  </si>
  <si>
    <t>FSE-12/49/M</t>
  </si>
  <si>
    <t>FSE-12/53/M</t>
  </si>
  <si>
    <t>FSE-12/54/M</t>
  </si>
  <si>
    <t>FSE-12/55/M</t>
  </si>
  <si>
    <t>FSE-12/57/M</t>
  </si>
  <si>
    <t>FSE-12/59/M</t>
  </si>
  <si>
    <t>FSE-12/61/M</t>
  </si>
  <si>
    <t>FSE-12/62/M</t>
  </si>
  <si>
    <t>FSE-12/64/M</t>
  </si>
  <si>
    <t>FSE-12/68/M</t>
  </si>
  <si>
    <t>FSE-12/69/M</t>
  </si>
  <si>
    <t>FSE-12/71/M</t>
  </si>
  <si>
    <t>FSE-12/72/M</t>
  </si>
  <si>
    <t>FSE-12/73/M</t>
  </si>
  <si>
    <t>FSE-12/76/M</t>
  </si>
  <si>
    <t>FSE-12/77/M</t>
  </si>
  <si>
    <t>FSE-12/78/M</t>
  </si>
  <si>
    <t>FSE-12/79/M</t>
  </si>
  <si>
    <t>FSE-12/80/M</t>
  </si>
  <si>
    <t>FSE-12/83/M</t>
  </si>
  <si>
    <t>FSE-12/84/M</t>
  </si>
  <si>
    <t>FSE-12/90/M</t>
  </si>
  <si>
    <t>FSE-12/91/M</t>
  </si>
  <si>
    <t>FSE-12/93/M</t>
  </si>
  <si>
    <t>FSE-12/94/M</t>
  </si>
  <si>
    <t>FSE-12/95/M</t>
  </si>
  <si>
    <t>FSE-12/97/M</t>
  </si>
  <si>
    <t>FSE-12/98/M</t>
  </si>
  <si>
    <t>FSE-12/101/M</t>
  </si>
  <si>
    <t>FSE-12/103/M</t>
  </si>
  <si>
    <t>FSE-12/104/M</t>
  </si>
  <si>
    <t>FSE-12/107/M</t>
  </si>
  <si>
    <t>FSE-12/108/M</t>
  </si>
  <si>
    <t>FSE-12/109/M</t>
  </si>
  <si>
    <t>FSE-12/110/M</t>
  </si>
  <si>
    <t>FSE-12/111/M</t>
  </si>
  <si>
    <t>FSE-12/112/M</t>
  </si>
  <si>
    <t>FSE-12/113/M</t>
  </si>
  <si>
    <t>FSE-12/115/M</t>
  </si>
  <si>
    <t>FSE-12/116/M</t>
  </si>
  <si>
    <t>FSE-12/118/M</t>
  </si>
  <si>
    <t>FSE-12/119/M</t>
  </si>
  <si>
    <t>FSE-12/120/M</t>
  </si>
  <si>
    <t>FSE-12/121/M</t>
  </si>
  <si>
    <t>FSE-12/122/M</t>
  </si>
  <si>
    <t>FKE-12/1/KORM</t>
  </si>
  <si>
    <t>FSE-12/126/M</t>
  </si>
  <si>
    <t>FSE-12/123/M</t>
  </si>
  <si>
    <t>FSE-12/124/M</t>
  </si>
  <si>
    <t>FSE-12/125/M</t>
  </si>
  <si>
    <t>FSE-12/127/M</t>
  </si>
  <si>
    <t>FSE-12/128/M</t>
  </si>
  <si>
    <t>FSE-12/129/M</t>
  </si>
  <si>
    <t>FSE-12/130/M</t>
  </si>
  <si>
    <t>FSE-12/131/M</t>
  </si>
  <si>
    <t>FSE-12/132/M</t>
  </si>
  <si>
    <t>FSE-12/133/M</t>
  </si>
  <si>
    <t>FSE-12/134/M</t>
  </si>
  <si>
    <t>FSE-12/135/M</t>
  </si>
  <si>
    <t>FSE-12/136/M</t>
  </si>
  <si>
    <t>FSE-12/137/M</t>
  </si>
  <si>
    <t>FSE-12/140/M</t>
  </si>
  <si>
    <t>FSE-12/138/M</t>
  </si>
  <si>
    <t>FSE-12/139/M</t>
  </si>
  <si>
    <t>FSE-12/141/M</t>
  </si>
  <si>
    <t>FSE-12/143/M</t>
  </si>
  <si>
    <t>FSE-12/144/M</t>
  </si>
  <si>
    <t>FSE-12/145/M</t>
  </si>
  <si>
    <t>FSE-12/146/M</t>
  </si>
  <si>
    <t>FSE-12/148/M</t>
  </si>
  <si>
    <t>FSE-12/147/M</t>
  </si>
  <si>
    <t>FSE-12/149/M</t>
  </si>
  <si>
    <t>FSE-12/150/M</t>
  </si>
  <si>
    <t>FSE-12/151/M</t>
  </si>
  <si>
    <t>FSE-12/154/M</t>
  </si>
  <si>
    <t>FSE-12/152/M</t>
  </si>
  <si>
    <t>FSE-12/153/M</t>
  </si>
  <si>
    <t>FSE-12/157/M</t>
  </si>
  <si>
    <t>FSE-12/162/M</t>
  </si>
  <si>
    <t>FSE-12/163/M</t>
  </si>
  <si>
    <t>FSE-12/165/M</t>
  </si>
  <si>
    <t>FSE-12/167/M</t>
  </si>
  <si>
    <t>FSE-12/168/M</t>
  </si>
  <si>
    <t>FSE-12/169/M</t>
  </si>
  <si>
    <t>FKE-12/3/KORM</t>
  </si>
  <si>
    <t>FSE-12/175/M</t>
  </si>
  <si>
    <t>FSE-12/178/M</t>
  </si>
  <si>
    <t>FSE-12/181/M</t>
  </si>
  <si>
    <t>FSE-12/184/M</t>
  </si>
  <si>
    <t>FSE-12/188/M</t>
  </si>
  <si>
    <t>FSE-12/189/M</t>
  </si>
  <si>
    <t>FSE-12/193/M</t>
  </si>
  <si>
    <t>FSE-12/194/M</t>
  </si>
  <si>
    <t>FSE-12/198/M</t>
  </si>
  <si>
    <t>FSE-12/197/M</t>
  </si>
  <si>
    <t>FSE-12/201/M</t>
  </si>
  <si>
    <t>FSE-12/206/M</t>
  </si>
  <si>
    <t>FSE-12/205/M</t>
  </si>
  <si>
    <t>FSE-12/213/M</t>
  </si>
  <si>
    <t>FSE-12/212/M</t>
  </si>
  <si>
    <t>FSE-12/211/M</t>
  </si>
  <si>
    <t>FSE-12/216/M</t>
  </si>
  <si>
    <t>FSE-12/219/M</t>
  </si>
  <si>
    <t>FSE-12/221/M</t>
  </si>
  <si>
    <t>FSE-12/220/M</t>
  </si>
  <si>
    <t>FSE-12/225/M</t>
  </si>
  <si>
    <t>FSE-12/229/M</t>
  </si>
  <si>
    <t>FSE-12/230/M</t>
  </si>
  <si>
    <t>FSE-12/235/M</t>
  </si>
  <si>
    <t>FSE-12/236/M</t>
  </si>
  <si>
    <t>FSE-12/237/M</t>
  </si>
  <si>
    <t>FSE-12/238/M</t>
  </si>
  <si>
    <t>FSE-12/239/M</t>
  </si>
  <si>
    <t>FSE-12/240/M</t>
  </si>
  <si>
    <t>FSE-12/241/M</t>
  </si>
  <si>
    <t>FSE-12/242/M</t>
  </si>
  <si>
    <t>FSE-12/243/M</t>
  </si>
  <si>
    <t>FSE-12/244/M</t>
  </si>
  <si>
    <t>FSE-12/245/M</t>
  </si>
  <si>
    <t>FSE-12/247/M</t>
  </si>
  <si>
    <t>FSE-12/248/M</t>
  </si>
  <si>
    <t>FSE-12/250/M</t>
  </si>
  <si>
    <t>FSE-12/252/M</t>
  </si>
  <si>
    <t>FSE-12/253/M</t>
  </si>
  <si>
    <t>FSE-12/254/M</t>
  </si>
  <si>
    <t>FSE-12/255/M</t>
  </si>
  <si>
    <t>FSE-12/256/M</t>
  </si>
  <si>
    <t>FSE-12/257/M</t>
  </si>
  <si>
    <t>FSE-12/261/M</t>
  </si>
  <si>
    <t>FSE-12/262/M</t>
  </si>
  <si>
    <t>FSE-12/263/M</t>
  </si>
  <si>
    <t>FSE-12/264/M</t>
  </si>
  <si>
    <t>FSE-12/266/M</t>
  </si>
  <si>
    <t>FSE-12/265/M</t>
  </si>
  <si>
    <t>FSE-12/271/M</t>
  </si>
  <si>
    <t>FSE-12/272/M</t>
  </si>
  <si>
    <t>FSE-12/274/M</t>
  </si>
  <si>
    <t>FSE-12/275/M</t>
  </si>
  <si>
    <t>FSE-12/276/M</t>
  </si>
  <si>
    <t>FSE-12/273/M</t>
  </si>
  <si>
    <t>FSE-12/284/M</t>
  </si>
  <si>
    <t>FSE-12/285/M</t>
  </si>
  <si>
    <t>FSE-12/286/M</t>
  </si>
  <si>
    <t>FSE-12/287/M</t>
  </si>
  <si>
    <t>FSE-12/288/M</t>
  </si>
  <si>
    <t>FSE-12/292/M</t>
  </si>
  <si>
    <t>FSE-12/293/M</t>
  </si>
  <si>
    <t>FSE-12/294/M</t>
  </si>
  <si>
    <t>FSE-12/291/M</t>
  </si>
  <si>
    <t>FSE-12/295/M</t>
  </si>
  <si>
    <t>FSE-12/298/M</t>
  </si>
  <si>
    <t>FSE-12/301/M</t>
  </si>
  <si>
    <t>FSE-12/302/M</t>
  </si>
  <si>
    <t>FSE-12/303/M</t>
  </si>
  <si>
    <t>FKE-12/10/KORM</t>
  </si>
  <si>
    <t>FSE-12/300/M</t>
  </si>
  <si>
    <t>FSE-12/304/M</t>
  </si>
  <si>
    <t>FSE-12/307/M</t>
  </si>
  <si>
    <t>FSE-12/308/M</t>
  </si>
  <si>
    <t>FSE-12/309/M</t>
  </si>
  <si>
    <t>FSE-12/310/M</t>
  </si>
  <si>
    <t>FSE-12/311/M</t>
  </si>
  <si>
    <t>FSE-12/316/M</t>
  </si>
  <si>
    <t>FSE-12/317/M</t>
  </si>
  <si>
    <t>FSE-12/318/M</t>
  </si>
  <si>
    <t>FSE-12/320/M</t>
  </si>
  <si>
    <t>FSE-12/321/M</t>
  </si>
  <si>
    <t>FSE-12/323/M</t>
  </si>
  <si>
    <t>FSE-12/324/M</t>
  </si>
  <si>
    <t>FSE-12/327/M</t>
  </si>
  <si>
    <t>FSE-12/328/M</t>
  </si>
  <si>
    <t>FSE-12/329/M</t>
  </si>
  <si>
    <t>Waluta</t>
  </si>
  <si>
    <t>EUR</t>
  </si>
  <si>
    <t>FSE-12/1/M</t>
  </si>
  <si>
    <t>PLN</t>
  </si>
  <si>
    <t>USD</t>
  </si>
  <si>
    <t>FSE-12/1/JM</t>
  </si>
  <si>
    <t>FSE-12/2/JM</t>
  </si>
  <si>
    <t>FSE-12/3/JM</t>
  </si>
  <si>
    <t>FSE-12/4/JM</t>
  </si>
  <si>
    <t>FSE-12/5/JM</t>
  </si>
  <si>
    <t>FSE-12/6/JM</t>
  </si>
  <si>
    <t>FSE-12/7/JM</t>
  </si>
  <si>
    <t>FSE-12/8/JM</t>
  </si>
  <si>
    <t>FSE-12/14/M</t>
  </si>
  <si>
    <t>FSE-12/20/M</t>
  </si>
  <si>
    <t>FSE-12/39/M</t>
  </si>
  <si>
    <t>FSE-12/9/JM</t>
  </si>
  <si>
    <t>FSE-12/10/JM</t>
  </si>
  <si>
    <t>FSE-12/11/JM</t>
  </si>
  <si>
    <t>FSE-12/12/JM</t>
  </si>
  <si>
    <t>FSE-12/46/M</t>
  </si>
  <si>
    <t>FSE-12/63/M</t>
  </si>
  <si>
    <t>FSE-12/13/JM</t>
  </si>
  <si>
    <t>FSE-12/14/JM</t>
  </si>
  <si>
    <t>FSE-12/15/JM</t>
  </si>
  <si>
    <t>FSE-12/16/JM</t>
  </si>
  <si>
    <t>FSE-12/17/JM</t>
  </si>
  <si>
    <t>FSE-12/18/JM</t>
  </si>
  <si>
    <t>FSE-12/70/M</t>
  </si>
  <si>
    <t>FSE-12/81/M</t>
  </si>
  <si>
    <t>FSE-12/87/M</t>
  </si>
  <si>
    <t>FSE-12/19/JM</t>
  </si>
  <si>
    <t>FSE-12/20/JM</t>
  </si>
  <si>
    <t>FSE-12/21/JM</t>
  </si>
  <si>
    <t>FSE-12/22/JM</t>
  </si>
  <si>
    <t>FSE-12/23/JM</t>
  </si>
  <si>
    <t>FSE-12/24/JM</t>
  </si>
  <si>
    <t>FSE-12/105/M</t>
  </si>
  <si>
    <t>FSE-12/106/M</t>
  </si>
  <si>
    <t>FSE-12/117/M</t>
  </si>
  <si>
    <t>FSE-12/25/JM</t>
  </si>
  <si>
    <t>FSE-12/26/JM</t>
  </si>
  <si>
    <t>FSE-12/27/JM</t>
  </si>
  <si>
    <t>FSE-12/28/JM</t>
  </si>
  <si>
    <t>FSE-12/29/JM</t>
  </si>
  <si>
    <t>FSE-12/30/JM</t>
  </si>
  <si>
    <t>FSE-12/31/JM</t>
  </si>
  <si>
    <t>FSE-12/32/JM</t>
  </si>
  <si>
    <t>FSE-12/33/JM</t>
  </si>
  <si>
    <t>FSE-12/34/JM</t>
  </si>
  <si>
    <t>FSE-12/35/JM</t>
  </si>
  <si>
    <t>FSE-12/36/JM</t>
  </si>
  <si>
    <t>FSE-12/37/JM</t>
  </si>
  <si>
    <t>FSE-12/38/JM</t>
  </si>
  <si>
    <t>FSE-12/39/JM</t>
  </si>
  <si>
    <t>FSE-12/40/JM</t>
  </si>
  <si>
    <t>FSE-12/41/JM</t>
  </si>
  <si>
    <t>FSE-12/42/JM</t>
  </si>
  <si>
    <t>FSE-12/142/M</t>
  </si>
  <si>
    <t>FSE-12/158/M</t>
  </si>
  <si>
    <t>FSE-12/43/JM</t>
  </si>
  <si>
    <t>FSE-12/170/M</t>
  </si>
  <si>
    <t>FSE-12/171/M</t>
  </si>
  <si>
    <t>FSE-12/177/M</t>
  </si>
  <si>
    <t>FSE-12/44/JM</t>
  </si>
  <si>
    <t>FSE-12/45/JM</t>
  </si>
  <si>
    <t>FSE-12/46/JM</t>
  </si>
  <si>
    <t>FSE-12/182/M</t>
  </si>
  <si>
    <t>FSE-12/183/M</t>
  </si>
  <si>
    <t>FSE-12/185/M</t>
  </si>
  <si>
    <t>FSE-12/186/M</t>
  </si>
  <si>
    <t>FSE-12/187/M</t>
  </si>
  <si>
    <t>FSE-12/192/M</t>
  </si>
  <si>
    <t>FSE-12/195/M</t>
  </si>
  <si>
    <t>FSE-12/47/JM</t>
  </si>
  <si>
    <t>FSE-12/48/JM</t>
  </si>
  <si>
    <t>FSE-12/49/JM</t>
  </si>
  <si>
    <t>FSE-12/50/JM</t>
  </si>
  <si>
    <t>FSE-12/51/JM</t>
  </si>
  <si>
    <t>FSE-12/52/JM</t>
  </si>
  <si>
    <t>FSE-12/53/JM</t>
  </si>
  <si>
    <t>FSE-12/54/JM</t>
  </si>
  <si>
    <t>FSE-12/200/M</t>
  </si>
  <si>
    <t>FSE-12/202/M</t>
  </si>
  <si>
    <t>FSE-12/204/M</t>
  </si>
  <si>
    <t>FSE-12/209/M</t>
  </si>
  <si>
    <t>FSE-12/210/M</t>
  </si>
  <si>
    <t>FSE-12/217/M</t>
  </si>
  <si>
    <t>FSE-12/222/M</t>
  </si>
  <si>
    <t>FSE-12/223/M</t>
  </si>
  <si>
    <t>FSE-12/227/M</t>
  </si>
  <si>
    <t>FSE-12/55/JM</t>
  </si>
  <si>
    <t>FSE-12/56/JM</t>
  </si>
  <si>
    <t>FSE-12/57/JM</t>
  </si>
  <si>
    <t>FSE-12/58/JM</t>
  </si>
  <si>
    <t>FSE-12/60/JM</t>
  </si>
  <si>
    <t>FSE-12/61/JM</t>
  </si>
  <si>
    <t>FSE-12/62/JM</t>
  </si>
  <si>
    <t>FSE-12/63/JM</t>
  </si>
  <si>
    <t>FSE-12/64/JM</t>
  </si>
  <si>
    <t>FSE-12/65/JM</t>
  </si>
  <si>
    <t>FSE-12/66/JM</t>
  </si>
  <si>
    <t>FSE-12/67/JM</t>
  </si>
  <si>
    <t>FSE-12/232/M</t>
  </si>
  <si>
    <t>FSE-12/233/M</t>
  </si>
  <si>
    <t>FSE-12/234/M</t>
  </si>
  <si>
    <t>FSE-12/246/M</t>
  </si>
  <si>
    <t>FSE-12/251/M</t>
  </si>
  <si>
    <t>FSE-12/258/M</t>
  </si>
  <si>
    <t>FSE-12/259/M</t>
  </si>
  <si>
    <t>FSE-12/260/M</t>
  </si>
  <si>
    <t>FSE-12/268/M</t>
  </si>
  <si>
    <t>FSE-12/270/M</t>
  </si>
  <si>
    <t>FSE-12/68/JM</t>
  </si>
  <si>
    <t>FSE-12/69/JM</t>
  </si>
  <si>
    <t>FSE-12/70/JM</t>
  </si>
  <si>
    <t>FSE-12/71/JM</t>
  </si>
  <si>
    <t>FSE-12/72/JM</t>
  </si>
  <si>
    <t>FSE-12/73/JM</t>
  </si>
  <si>
    <t>FSE-12/74/JM</t>
  </si>
  <si>
    <t>FSE-12/75/JM</t>
  </si>
  <si>
    <t>FSE-12/76/JM</t>
  </si>
  <si>
    <t>FSE-12/77/JM</t>
  </si>
  <si>
    <t>FSE-12/78/JM</t>
  </si>
  <si>
    <t>FSE-12/79/JM</t>
  </si>
  <si>
    <t>FKE-12/5/KORM</t>
  </si>
  <si>
    <t>FKE-12/6/KORM</t>
  </si>
  <si>
    <t>FKE-12/7/KORM</t>
  </si>
  <si>
    <t>FKE-12/8/KORM</t>
  </si>
  <si>
    <t>FKE-12/9/KORM</t>
  </si>
  <si>
    <t>FSE-12/277/M</t>
  </si>
  <si>
    <t>FSE-12/278/M</t>
  </si>
  <si>
    <t>FSE-12/280/M</t>
  </si>
  <si>
    <t>FSE-12/296/M</t>
  </si>
  <si>
    <t>FSE-12/297/M</t>
  </si>
  <si>
    <t>FSE-12/305/M</t>
  </si>
  <si>
    <t>FSE-12/80/JM</t>
  </si>
  <si>
    <t>FSE-12/81/JM</t>
  </si>
  <si>
    <t>FSE-12/82/JM</t>
  </si>
  <si>
    <t>FSE-12/83/JM</t>
  </si>
  <si>
    <t>FSE-12/84/JM</t>
  </si>
  <si>
    <t>FSE-12/85/JM</t>
  </si>
  <si>
    <t>FSE-12/86/JM</t>
  </si>
  <si>
    <t>FSE-12/87/JM</t>
  </si>
  <si>
    <t>FSE-12/88/JM</t>
  </si>
  <si>
    <t>FSE-12/312/M</t>
  </si>
  <si>
    <t>FSE-12/313/M</t>
  </si>
  <si>
    <t>FSE-12/322/M</t>
  </si>
  <si>
    <t>1 THB</t>
  </si>
  <si>
    <t>1 USD</t>
  </si>
  <si>
    <t>1 AUD</t>
  </si>
  <si>
    <t>1 HKD</t>
  </si>
  <si>
    <t>1 CAD</t>
  </si>
  <si>
    <t>1 NZD</t>
  </si>
  <si>
    <t>1 SGD</t>
  </si>
  <si>
    <t>1 EUR</t>
  </si>
  <si>
    <t>100 HUF</t>
  </si>
  <si>
    <t>1 CHF</t>
  </si>
  <si>
    <t>1 GBP</t>
  </si>
  <si>
    <t>1 UAH</t>
  </si>
  <si>
    <t>100 JPY</t>
  </si>
  <si>
    <t>1 CZK</t>
  </si>
  <si>
    <t>1 DKK</t>
  </si>
  <si>
    <t>100 ISK</t>
  </si>
  <si>
    <t>1 NOK</t>
  </si>
  <si>
    <t>1 SEK</t>
  </si>
  <si>
    <t>1 HRK</t>
  </si>
  <si>
    <t>1 RON</t>
  </si>
  <si>
    <t>1 BGN</t>
  </si>
  <si>
    <t>1 TRY</t>
  </si>
  <si>
    <t>1 LTL</t>
  </si>
  <si>
    <t>1 LVL</t>
  </si>
  <si>
    <t>1 ILS</t>
  </si>
  <si>
    <t>100 CLP</t>
  </si>
  <si>
    <t>1 PHP</t>
  </si>
  <si>
    <t>1 MXN</t>
  </si>
  <si>
    <t>1 ZAR</t>
  </si>
  <si>
    <t>1 BRL</t>
  </si>
  <si>
    <t>1 MYR</t>
  </si>
  <si>
    <t>1 RUB</t>
  </si>
  <si>
    <t>10000 IDR</t>
  </si>
  <si>
    <t>100 INR</t>
  </si>
  <si>
    <t>100 KRW</t>
  </si>
  <si>
    <t>1 CNY</t>
  </si>
  <si>
    <t>1 XDR</t>
  </si>
  <si>
    <t>Nr tabeli</t>
  </si>
  <si>
    <t>Pełny numer tabeli</t>
  </si>
  <si>
    <t>001/A/NBP/2012</t>
  </si>
  <si>
    <t>002/A/NBP/2012</t>
  </si>
  <si>
    <t>003/A/NBP/2012</t>
  </si>
  <si>
    <t>004/A/NBP/2012</t>
  </si>
  <si>
    <t>005/A/NBP/2012</t>
  </si>
  <si>
    <t>006/A/NBP/2012</t>
  </si>
  <si>
    <t>007/A/NBP/2012</t>
  </si>
  <si>
    <t>008/A/NBP/2012</t>
  </si>
  <si>
    <t>009/A/NBP/2012</t>
  </si>
  <si>
    <t>010/A/NBP/2012</t>
  </si>
  <si>
    <t>011/A/NBP/2012</t>
  </si>
  <si>
    <t>012/A/NBP/2012</t>
  </si>
  <si>
    <t>013/A/NBP/2012</t>
  </si>
  <si>
    <t>014/A/NBP/2012</t>
  </si>
  <si>
    <t>015/A/NBP/2012</t>
  </si>
  <si>
    <t>016/A/NBP/2012</t>
  </si>
  <si>
    <t>017/A/NBP/2012</t>
  </si>
  <si>
    <t>018/A/NBP/2012</t>
  </si>
  <si>
    <t>019/A/NBP/2012</t>
  </si>
  <si>
    <t>020/A/NBP/2012</t>
  </si>
  <si>
    <t>021/A/NBP/2012</t>
  </si>
  <si>
    <t>022/A/NBP/2012</t>
  </si>
  <si>
    <t>023/A/NBP/2012</t>
  </si>
  <si>
    <t>024/A/NBP/2012</t>
  </si>
  <si>
    <t>025/A/NBP/2012</t>
  </si>
  <si>
    <t>026/A/NBP/2012</t>
  </si>
  <si>
    <t>027/A/NBP/2012</t>
  </si>
  <si>
    <t>028/A/NBP/2012</t>
  </si>
  <si>
    <t>029/A/NBP/2012</t>
  </si>
  <si>
    <t>030/A/NBP/2012</t>
  </si>
  <si>
    <t>031/A/NBP/2012</t>
  </si>
  <si>
    <t>032/A/NBP/2012</t>
  </si>
  <si>
    <t>033/A/NBP/2012</t>
  </si>
  <si>
    <t>034/A/NBP/2012</t>
  </si>
  <si>
    <t>035/A/NBP/2012</t>
  </si>
  <si>
    <t>036/A/NBP/2012</t>
  </si>
  <si>
    <t>037/A/NBP/2012</t>
  </si>
  <si>
    <t>038/A/NBP/2012</t>
  </si>
  <si>
    <t>039/A/NBP/2012</t>
  </si>
  <si>
    <t>040/A/NBP/2012</t>
  </si>
  <si>
    <t>041/A/NBP/2012</t>
  </si>
  <si>
    <t>042/A/NBP/2012</t>
  </si>
  <si>
    <t>043/A/NBP/2012</t>
  </si>
  <si>
    <t>044/A/NBP/2012</t>
  </si>
  <si>
    <t>045/A/NBP/2012</t>
  </si>
  <si>
    <t>046/A/NBP/2012</t>
  </si>
  <si>
    <t>047/A/NBP/2012</t>
  </si>
  <si>
    <t>048/A/NBP/2012</t>
  </si>
  <si>
    <t>049/A/NBP/2012</t>
  </si>
  <si>
    <t>050/A/NBP/2012</t>
  </si>
  <si>
    <t>051/A/NBP/2012</t>
  </si>
  <si>
    <t>052/A/NBP/2012</t>
  </si>
  <si>
    <t>053/A/NBP/2012</t>
  </si>
  <si>
    <t>054/A/NBP/2012</t>
  </si>
  <si>
    <t>055/A/NBP/2012</t>
  </si>
  <si>
    <t>056/A/NBP/2012</t>
  </si>
  <si>
    <t>057/A/NBP/2012</t>
  </si>
  <si>
    <t>058/A/NBP/2012</t>
  </si>
  <si>
    <t>059/A/NBP/2012</t>
  </si>
  <si>
    <t>060/A/NBP/2012</t>
  </si>
  <si>
    <t>061/A/NBP/2012</t>
  </si>
  <si>
    <t>062/A/NBP/2012</t>
  </si>
  <si>
    <t>063/A/NBP/2012</t>
  </si>
  <si>
    <t>064/A/NBP/2012</t>
  </si>
  <si>
    <t>065/A/NBP/2012</t>
  </si>
  <si>
    <t>066/A/NBP/2012</t>
  </si>
  <si>
    <t>067/A/NBP/2012</t>
  </si>
  <si>
    <t>068/A/NBP/2012</t>
  </si>
  <si>
    <t>069/A/NBP/2012</t>
  </si>
  <si>
    <t>070/A/NBP/2012</t>
  </si>
  <si>
    <t>071/A/NBP/2012</t>
  </si>
  <si>
    <t>072/A/NBP/2012</t>
  </si>
  <si>
    <t>073/A/NBP/2012</t>
  </si>
  <si>
    <t>074/A/NBP/2012</t>
  </si>
  <si>
    <t>075/A/NBP/2012</t>
  </si>
  <si>
    <t>076/A/NBP/2012</t>
  </si>
  <si>
    <t>077/A/NBP/2012</t>
  </si>
  <si>
    <t>078/A/NBP/2012</t>
  </si>
  <si>
    <t>079/A/NBP/2012</t>
  </si>
  <si>
    <t>080/A/NBP/2012</t>
  </si>
  <si>
    <t>081/A/NBP/2012</t>
  </si>
  <si>
    <t>082/A/NBP/2012</t>
  </si>
  <si>
    <t>083/A/NBP/2012</t>
  </si>
  <si>
    <t>084/A/NBP/2012</t>
  </si>
  <si>
    <t>085/A/NBP/2012</t>
  </si>
  <si>
    <t>086/A/NBP/2012</t>
  </si>
  <si>
    <t>087/A/NBP/2012</t>
  </si>
  <si>
    <t>088/A/NBP/2012</t>
  </si>
  <si>
    <t>089/A/NBP/2012</t>
  </si>
  <si>
    <t>090/A/NBP/2012</t>
  </si>
  <si>
    <t>091/A/NBP/2012</t>
  </si>
  <si>
    <t>092/A/NBP/2012</t>
  </si>
  <si>
    <t>093/A/NBP/2012</t>
  </si>
  <si>
    <t>094/A/NBP/2012</t>
  </si>
  <si>
    <t>095/A/NBP/2012</t>
  </si>
  <si>
    <t>096/A/NBP/2012</t>
  </si>
  <si>
    <t>097/A/NBP/2012</t>
  </si>
  <si>
    <t>098/A/NBP/2012</t>
  </si>
  <si>
    <t>099/A/NBP/2012</t>
  </si>
  <si>
    <t>100/A/NBP/2012</t>
  </si>
  <si>
    <t>101/A/NBP/2012</t>
  </si>
  <si>
    <t>102/A/NBP/2012</t>
  </si>
  <si>
    <t>103/A/NBP/2012</t>
  </si>
  <si>
    <t>104/A/NBP/2012</t>
  </si>
  <si>
    <t>105/A/NBP/2012</t>
  </si>
  <si>
    <t>106/A/NBP/2012</t>
  </si>
  <si>
    <t>107/A/NBP/2012</t>
  </si>
  <si>
    <t>108/A/NBP/2012</t>
  </si>
  <si>
    <t>109/A/NBP/2012</t>
  </si>
  <si>
    <t>110/A/NBP/2012</t>
  </si>
  <si>
    <t>111/A/NBP/2012</t>
  </si>
  <si>
    <t>112/A/NBP/2012</t>
  </si>
  <si>
    <t>113/A/NBP/2012</t>
  </si>
  <si>
    <t>114/A/NBP/2012</t>
  </si>
  <si>
    <t>115/A/NBP/2012</t>
  </si>
  <si>
    <t>116/A/NBP/2012</t>
  </si>
  <si>
    <t>117/A/NBP/2012</t>
  </si>
  <si>
    <t>118/A/NBP/2012</t>
  </si>
  <si>
    <t>119/A/NBP/2012</t>
  </si>
  <si>
    <t>120/A/NBP/2012</t>
  </si>
  <si>
    <t>121/A/NBP/2012</t>
  </si>
  <si>
    <t>122/A/NBP/2012</t>
  </si>
  <si>
    <t>123/A/NBP/2012</t>
  </si>
  <si>
    <t>124/A/NBP/2012</t>
  </si>
  <si>
    <t>125/A/NBP/2012</t>
  </si>
  <si>
    <t>126/A/NBP/2012</t>
  </si>
  <si>
    <t>127/A/NBP/2012</t>
  </si>
  <si>
    <t>128/A/NBP/2012</t>
  </si>
  <si>
    <t>129/A/NBP/2012</t>
  </si>
  <si>
    <t>130/A/NBP/2012</t>
  </si>
  <si>
    <t>131/A/NBP/2012</t>
  </si>
  <si>
    <t>132/A/NBP/2012</t>
  </si>
  <si>
    <t>133/A/NBP/2012</t>
  </si>
  <si>
    <t>134/A/NBP/2012</t>
  </si>
  <si>
    <t>135/A/NBP/2012</t>
  </si>
  <si>
    <t>136/A/NBP/2012</t>
  </si>
  <si>
    <t>137/A/NBP/2012</t>
  </si>
  <si>
    <t>138/A/NBP/2012</t>
  </si>
  <si>
    <t>139/A/NBP/2012</t>
  </si>
  <si>
    <t>140/A/NBP/2012</t>
  </si>
  <si>
    <t>141/A/NBP/2012</t>
  </si>
  <si>
    <t>142/A/NBP/2012</t>
  </si>
  <si>
    <t>143/A/NBP/2012</t>
  </si>
  <si>
    <t>144/A/NBP/2012</t>
  </si>
  <si>
    <t>145/A/NBP/2012</t>
  </si>
  <si>
    <t>146/A/NBP/2012</t>
  </si>
  <si>
    <t>147/A/NBP/2012</t>
  </si>
  <si>
    <t>148/A/NBP/2012</t>
  </si>
  <si>
    <t>149/A/NBP/2012</t>
  </si>
  <si>
    <t>150/A/NBP/2012</t>
  </si>
  <si>
    <t>151/A/NBP/2012</t>
  </si>
  <si>
    <t>152/A/NBP/2012</t>
  </si>
  <si>
    <t>153/A/NBP/2012</t>
  </si>
  <si>
    <t>154/A/NBP/2012</t>
  </si>
  <si>
    <t>155/A/NBP/2012</t>
  </si>
  <si>
    <t>156/A/NBP/2012</t>
  </si>
  <si>
    <t>157/A/NBP/2012</t>
  </si>
  <si>
    <t>158/A/NBP/2012</t>
  </si>
  <si>
    <t>159/A/NBP/2012</t>
  </si>
  <si>
    <t>160/A/NBP/2012</t>
  </si>
  <si>
    <t>161/A/NBP/2012</t>
  </si>
  <si>
    <t>162/A/NBP/2012</t>
  </si>
  <si>
    <t>163/A/NBP/2012</t>
  </si>
  <si>
    <t>164/A/NBP/2012</t>
  </si>
  <si>
    <t>165/A/NBP/2012</t>
  </si>
  <si>
    <t>166/A/NBP/2012</t>
  </si>
  <si>
    <t>167/A/NBP/2012</t>
  </si>
  <si>
    <t>168/A/NBP/2012</t>
  </si>
  <si>
    <t>169/A/NBP/2012</t>
  </si>
  <si>
    <t>170/A/NBP/2012</t>
  </si>
  <si>
    <t>171/A/NBP/2012</t>
  </si>
  <si>
    <t>172/A/NBP/2012</t>
  </si>
  <si>
    <t>173/A/NBP/2012</t>
  </si>
  <si>
    <t>174/A/NBP/2012</t>
  </si>
  <si>
    <t>175/A/NBP/2012</t>
  </si>
  <si>
    <t>176/A/NBP/2012</t>
  </si>
  <si>
    <t>177/A/NBP/2012</t>
  </si>
  <si>
    <t>178/A/NBP/2012</t>
  </si>
  <si>
    <t>179/A/NBP/2012</t>
  </si>
  <si>
    <t>180/A/NBP/2012</t>
  </si>
  <si>
    <t>181/A/NBP/2012</t>
  </si>
  <si>
    <t>182/A/NBP/2012</t>
  </si>
  <si>
    <t>183/A/NBP/2012</t>
  </si>
  <si>
    <t>184/A/NBP/2012</t>
  </si>
  <si>
    <t>185/A/NBP/2012</t>
  </si>
  <si>
    <t>186/A/NBP/2012</t>
  </si>
  <si>
    <t>187/A/NBP/2012</t>
  </si>
  <si>
    <t>188/A/NBP/2012</t>
  </si>
  <si>
    <t>189/A/NBP/2012</t>
  </si>
  <si>
    <t>190/A/NBP/2012</t>
  </si>
  <si>
    <t>191/A/NBP/2012</t>
  </si>
  <si>
    <t>192/A/NBP/2012</t>
  </si>
  <si>
    <t>193/A/NBP/2012</t>
  </si>
  <si>
    <t>194/A/NBP/2012</t>
  </si>
  <si>
    <t>195/A/NBP/2012</t>
  </si>
  <si>
    <t>196/A/NBP/2012</t>
  </si>
  <si>
    <t>197/A/NBP/2012</t>
  </si>
  <si>
    <t>198/A/NBP/2012</t>
  </si>
  <si>
    <t>199/A/NBP/2012</t>
  </si>
  <si>
    <t>200/A/NBP/2012</t>
  </si>
  <si>
    <t>201/A/NBP/2012</t>
  </si>
  <si>
    <t>202/A/NBP/2012</t>
  </si>
  <si>
    <t>203/A/NBP/2012</t>
  </si>
  <si>
    <t>204/A/NBP/2012</t>
  </si>
  <si>
    <t>205/A/NBP/2012</t>
  </si>
  <si>
    <t>206/A/NBP/2012</t>
  </si>
  <si>
    <t>207/A/NBP/2012</t>
  </si>
  <si>
    <t>208/A/NBP/2012</t>
  </si>
  <si>
    <t>209/A/NBP/2012</t>
  </si>
  <si>
    <t>210/A/NBP/2012</t>
  </si>
  <si>
    <t>211/A/NBP/2012</t>
  </si>
  <si>
    <t>212/A/NBP/2012</t>
  </si>
  <si>
    <t>213/A/NBP/2012</t>
  </si>
  <si>
    <t>214/A/NBP/2012</t>
  </si>
  <si>
    <t>215/A/NBP/2012</t>
  </si>
  <si>
    <t>216/A/NBP/2012</t>
  </si>
  <si>
    <t>217/A/NBP/2012</t>
  </si>
  <si>
    <t>218/A/NBP/2012</t>
  </si>
  <si>
    <t>219/A/NBP/2012</t>
  </si>
  <si>
    <t>220/A/NBP/2012</t>
  </si>
  <si>
    <t>221/A/NBP/2012</t>
  </si>
  <si>
    <t>222/A/NBP/2012</t>
  </si>
  <si>
    <t>223/A/NBP/2012</t>
  </si>
  <si>
    <t>224/A/NBP/2012</t>
  </si>
  <si>
    <t>225/A/NBP/2012</t>
  </si>
  <si>
    <t>226/A/NBP/2012</t>
  </si>
  <si>
    <t>227/A/NBP/2012</t>
  </si>
  <si>
    <t>228/A/NBP/2012</t>
  </si>
  <si>
    <t>229/A/NBP/2012</t>
  </si>
  <si>
    <t>230/A/NBP/2012</t>
  </si>
  <si>
    <t>231/A/NBP/2012</t>
  </si>
  <si>
    <t>232/A/NBP/2012</t>
  </si>
  <si>
    <t>233/A/NBP/2012</t>
  </si>
  <si>
    <t>234/A/NBP/2012</t>
  </si>
  <si>
    <t>235/A/NBP/2012</t>
  </si>
  <si>
    <t>236/A/NBP/2012</t>
  </si>
  <si>
    <t>237/A/NBP/2012</t>
  </si>
  <si>
    <t>238/A/NBP/2012</t>
  </si>
  <si>
    <t>239/A/NBP/2012</t>
  </si>
  <si>
    <t>240/A/NBP/2012</t>
  </si>
  <si>
    <t>241/A/NBP/2012</t>
  </si>
  <si>
    <t>242/A/NBP/2012</t>
  </si>
  <si>
    <t>243/A/NBP/2012</t>
  </si>
  <si>
    <t>244/A/NBP/2012</t>
  </si>
  <si>
    <t>245/A/NBP/2012</t>
  </si>
  <si>
    <t>246/A/NBP/2012</t>
  </si>
  <si>
    <t>247/A/NBP/2012</t>
  </si>
  <si>
    <t>248/A/NBP/2012</t>
  </si>
  <si>
    <t>249/A/NBP/2012</t>
  </si>
  <si>
    <t>250/A/NBP/2012</t>
  </si>
  <si>
    <t>251/A/NBP/2012</t>
  </si>
  <si>
    <t>252/A/NBP/2012</t>
  </si>
  <si>
    <t>-</t>
  </si>
  <si>
    <t>Budowanie tabeli technicznej do wyceny</t>
  </si>
  <si>
    <t>oryginalna tabela NBP z lukami</t>
  </si>
  <si>
    <t>test</t>
  </si>
  <si>
    <t>kurs</t>
  </si>
  <si>
    <t>ponowne przeliczenie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</si>
</sst>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0"/>
  </numFmts>
  <fonts count="4" x14ac:knownFonts="1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11"/>
      <color indexed="8"/>
      <name val="Calibri"/>
      <family val="2"/>
      <charset val="238"/>
    </font>
    <font>
      <b/>
      <sz val="11"/>
      <color indexed="8"/>
      <name val="Calibri"/>
      <family val="2"/>
      <charset val="23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21">
    <xf numFmtId="0" fontId="0" fillId="0" borderId="0" xfId="0"/>
    <xf numFmtId="4" fontId="0" fillId="0" borderId="0" xfId="0" applyNumberFormat="1"/>
    <xf numFmtId="0" fontId="1" fillId="0" borderId="0" xfId="1" quotePrefix="1"/>
    <xf numFmtId="14" fontId="1" fillId="0" borderId="0" xfId="1" applyNumberFormat="1"/>
    <xf numFmtId="4" fontId="1" fillId="0" borderId="0" xfId="1" quotePrefix="1" applyNumberFormat="1"/>
    <xf numFmtId="4" fontId="1" fillId="0" borderId="0" xfId="1" applyNumberFormat="1"/>
    <xf numFmtId="0" fontId="1" fillId="0" borderId="0" xfId="1" quotePrefix="1" applyAlignment="1">
      <alignment horizontal="left"/>
    </xf>
    <xf numFmtId="4" fontId="1" fillId="0" borderId="0" xfId="1" quotePrefix="1" applyNumberFormat="1" applyAlignment="1">
      <alignment horizontal="left"/>
    </xf>
    <xf numFmtId="4" fontId="0" fillId="0" borderId="0" xfId="0" applyNumberFormat="1" applyAlignment="1">
      <alignment horizontal="left"/>
    </xf>
    <xf numFmtId="164" fontId="3" fillId="0" borderId="0" xfId="0" applyNumberFormat="1" applyFont="1"/>
    <xf numFmtId="0" fontId="0" fillId="0" borderId="0" xfId="0"/>
    <xf numFmtId="14" fontId="0" fillId="0" borderId="0" xfId="0" applyNumberFormat="1"/>
    <xf numFmtId="164" fontId="0" fillId="0" borderId="0" xfId="0" applyNumberFormat="1"/>
    <xf numFmtId="0" fontId="3" fillId="0" borderId="0" xfId="0" applyFont="1"/>
    <xf numFmtId="0" fontId="2" fillId="0" borderId="0" xfId="0" applyFont="1"/>
    <xf numFmtId="0" fontId="1" fillId="0" borderId="0" xfId="1" quotePrefix="1" applyAlignment="1">
      <alignment horizontal="center" vertical="center" wrapText="1"/>
    </xf>
    <xf numFmtId="4" fontId="1" fillId="0" borderId="0" xfId="1" quotePrefix="1" applyNumberFormat="1" applyAlignment="1">
      <alignment horizontal="center" vertical="center" wrapText="1"/>
    </xf>
    <xf numFmtId="4" fontId="0" fillId="0" borderId="0" xfId="0" applyNumberFormat="1" applyAlignment="1">
      <alignment horizontal="center" vertical="center" wrapText="1"/>
    </xf>
    <xf numFmtId="164" fontId="1" fillId="0" borderId="0" xfId="1" applyNumberForma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</cellXfs>
  <cellStyles count="2">
    <cellStyle name="Normalny" xfId="0" builtinId="0"/>
    <cellStyle name="Normalny_EUR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81"/>
  <sheetViews>
    <sheetView workbookViewId="0">
      <selection activeCell="I8" sqref="I8"/>
    </sheetView>
  </sheetViews>
  <sheetFormatPr defaultRowHeight="15" x14ac:dyDescent="0.25"/>
  <cols>
    <col min="1" max="4" width="12.28515625" customWidth="1"/>
    <col min="5" max="5" width="12.28515625" style="1" customWidth="1"/>
  </cols>
  <sheetData>
    <row r="1" spans="1:5" x14ac:dyDescent="0.25">
      <c r="A1" s="6" t="s">
        <v>0</v>
      </c>
      <c r="B1" s="6" t="s">
        <v>1</v>
      </c>
      <c r="C1" s="7" t="s">
        <v>206</v>
      </c>
      <c r="D1" s="6" t="s">
        <v>205</v>
      </c>
      <c r="E1" s="8" t="s">
        <v>208</v>
      </c>
    </row>
    <row r="2" spans="1:5" x14ac:dyDescent="0.25">
      <c r="A2" s="2" t="s">
        <v>207</v>
      </c>
      <c r="B2" s="3">
        <v>40918</v>
      </c>
      <c r="C2" s="5">
        <v>4492.8</v>
      </c>
      <c r="D2" s="2" t="s">
        <v>206</v>
      </c>
      <c r="E2" s="1">
        <v>20173.57</v>
      </c>
    </row>
    <row r="3" spans="1:5" x14ac:dyDescent="0.25">
      <c r="A3" s="2" t="s">
        <v>3</v>
      </c>
      <c r="B3" s="3">
        <v>40935</v>
      </c>
      <c r="C3" s="5">
        <v>4091.88</v>
      </c>
      <c r="D3" s="2" t="s">
        <v>206</v>
      </c>
      <c r="E3" s="1">
        <v>17362.259999999998</v>
      </c>
    </row>
    <row r="4" spans="1:5" x14ac:dyDescent="0.25">
      <c r="A4" s="2" t="s">
        <v>4</v>
      </c>
      <c r="B4" s="3">
        <v>40935</v>
      </c>
      <c r="C4" s="5">
        <v>4560.1499999999996</v>
      </c>
      <c r="D4" s="2" t="s">
        <v>206</v>
      </c>
      <c r="E4" s="1">
        <v>19349.169999999998</v>
      </c>
    </row>
    <row r="5" spans="1:5" x14ac:dyDescent="0.25">
      <c r="A5" s="2" t="s">
        <v>210</v>
      </c>
      <c r="B5" s="3">
        <v>40945</v>
      </c>
      <c r="C5" s="5">
        <v>3138.1</v>
      </c>
      <c r="D5" s="2" t="s">
        <v>206</v>
      </c>
      <c r="E5" s="1">
        <v>13158.68</v>
      </c>
    </row>
    <row r="6" spans="1:5" x14ac:dyDescent="0.25">
      <c r="A6" s="2" t="s">
        <v>211</v>
      </c>
      <c r="B6" s="3">
        <v>40953</v>
      </c>
      <c r="C6" s="5">
        <v>4553.01</v>
      </c>
      <c r="D6" s="2" t="s">
        <v>206</v>
      </c>
      <c r="E6" s="1">
        <v>19098.97</v>
      </c>
    </row>
    <row r="7" spans="1:5" x14ac:dyDescent="0.25">
      <c r="A7" s="2" t="s">
        <v>212</v>
      </c>
      <c r="B7" s="3">
        <v>40953</v>
      </c>
      <c r="C7" s="5">
        <v>6500.74</v>
      </c>
      <c r="D7" s="2" t="s">
        <v>206</v>
      </c>
      <c r="E7" s="1">
        <v>27269.3</v>
      </c>
    </row>
    <row r="8" spans="1:5" x14ac:dyDescent="0.25">
      <c r="A8" s="2" t="s">
        <v>213</v>
      </c>
      <c r="B8" s="3">
        <v>40953</v>
      </c>
      <c r="C8" s="5">
        <v>9720</v>
      </c>
      <c r="D8" s="2" t="s">
        <v>206</v>
      </c>
      <c r="E8" s="1">
        <v>40773.46</v>
      </c>
    </row>
    <row r="9" spans="1:5" x14ac:dyDescent="0.25">
      <c r="A9" s="2" t="s">
        <v>214</v>
      </c>
      <c r="B9" s="3">
        <v>40959</v>
      </c>
      <c r="C9" s="5">
        <v>2889.22</v>
      </c>
      <c r="D9" s="2" t="s">
        <v>206</v>
      </c>
      <c r="E9" s="1">
        <v>12088.5</v>
      </c>
    </row>
    <row r="10" spans="1:5" x14ac:dyDescent="0.25">
      <c r="A10" s="2" t="s">
        <v>216</v>
      </c>
      <c r="B10" s="3">
        <v>40966</v>
      </c>
      <c r="C10" s="5">
        <v>3240</v>
      </c>
      <c r="D10" s="2" t="s">
        <v>206</v>
      </c>
      <c r="E10" s="1">
        <v>13495.9</v>
      </c>
    </row>
    <row r="11" spans="1:5" x14ac:dyDescent="0.25">
      <c r="A11" s="2" t="s">
        <v>217</v>
      </c>
      <c r="B11" s="3">
        <v>40966</v>
      </c>
      <c r="C11" s="5">
        <v>8802.49</v>
      </c>
      <c r="D11" s="2" t="s">
        <v>206</v>
      </c>
      <c r="E11" s="1">
        <v>36665.89</v>
      </c>
    </row>
    <row r="12" spans="1:5" x14ac:dyDescent="0.25">
      <c r="A12" s="2" t="s">
        <v>5</v>
      </c>
      <c r="B12" s="3">
        <v>40940</v>
      </c>
      <c r="C12" s="5">
        <v>3957.72</v>
      </c>
      <c r="D12" s="2" t="s">
        <v>206</v>
      </c>
      <c r="E12" s="1">
        <v>16729.28</v>
      </c>
    </row>
    <row r="13" spans="1:5" x14ac:dyDescent="0.25">
      <c r="A13" s="2" t="s">
        <v>6</v>
      </c>
      <c r="B13" s="3">
        <v>40940</v>
      </c>
      <c r="C13" s="5">
        <v>18020.919999999998</v>
      </c>
      <c r="D13" s="2" t="s">
        <v>206</v>
      </c>
      <c r="E13" s="1">
        <v>76174.429999999993</v>
      </c>
    </row>
    <row r="14" spans="1:5" x14ac:dyDescent="0.25">
      <c r="A14" s="2" t="s">
        <v>7</v>
      </c>
      <c r="B14" s="3">
        <v>40940</v>
      </c>
      <c r="C14" s="5">
        <v>12284.08</v>
      </c>
      <c r="D14" s="2" t="s">
        <v>206</v>
      </c>
      <c r="E14" s="1">
        <v>51924.81</v>
      </c>
    </row>
    <row r="15" spans="1:5" x14ac:dyDescent="0.25">
      <c r="A15" s="2" t="s">
        <v>218</v>
      </c>
      <c r="B15" s="3">
        <v>40942</v>
      </c>
      <c r="C15" s="5">
        <v>19491</v>
      </c>
      <c r="D15" s="2" t="s">
        <v>206</v>
      </c>
      <c r="E15" s="1">
        <v>81852.45</v>
      </c>
    </row>
    <row r="16" spans="1:5" x14ac:dyDescent="0.25">
      <c r="A16" s="2" t="s">
        <v>9</v>
      </c>
      <c r="B16" s="3">
        <v>40945</v>
      </c>
      <c r="C16" s="5">
        <v>5425.86</v>
      </c>
      <c r="D16" s="2" t="s">
        <v>206</v>
      </c>
      <c r="E16" s="1">
        <v>22751.72</v>
      </c>
    </row>
    <row r="17" spans="1:5" x14ac:dyDescent="0.25">
      <c r="A17" s="2" t="s">
        <v>10</v>
      </c>
      <c r="B17" s="3">
        <v>40945</v>
      </c>
      <c r="C17" s="5">
        <v>17439.84</v>
      </c>
      <c r="D17" s="2" t="s">
        <v>206</v>
      </c>
      <c r="E17" s="1">
        <v>73128.740000000005</v>
      </c>
    </row>
    <row r="18" spans="1:5" x14ac:dyDescent="0.25">
      <c r="A18" s="2" t="s">
        <v>11</v>
      </c>
      <c r="B18" s="3">
        <v>40945</v>
      </c>
      <c r="C18" s="5">
        <v>3352.54</v>
      </c>
      <c r="D18" s="2" t="s">
        <v>206</v>
      </c>
      <c r="E18" s="1">
        <v>14057.87</v>
      </c>
    </row>
    <row r="19" spans="1:5" x14ac:dyDescent="0.25">
      <c r="A19" s="2" t="s">
        <v>219</v>
      </c>
      <c r="B19" s="3">
        <v>40948</v>
      </c>
      <c r="C19" s="5">
        <v>2419.1999999999998</v>
      </c>
      <c r="D19" s="2" t="s">
        <v>206</v>
      </c>
      <c r="E19" s="1">
        <v>10090.48</v>
      </c>
    </row>
    <row r="20" spans="1:5" x14ac:dyDescent="0.25">
      <c r="A20" s="2" t="s">
        <v>12</v>
      </c>
      <c r="B20" s="3">
        <v>40953</v>
      </c>
      <c r="C20" s="5">
        <v>2716.16</v>
      </c>
      <c r="D20" s="2" t="s">
        <v>206</v>
      </c>
      <c r="E20" s="1">
        <v>11393.75</v>
      </c>
    </row>
    <row r="21" spans="1:5" x14ac:dyDescent="0.25">
      <c r="A21" s="2" t="s">
        <v>13</v>
      </c>
      <c r="B21" s="3">
        <v>40953</v>
      </c>
      <c r="C21" s="5">
        <v>21380.53</v>
      </c>
      <c r="D21" s="2" t="s">
        <v>206</v>
      </c>
      <c r="E21" s="1">
        <v>89687.05</v>
      </c>
    </row>
    <row r="22" spans="1:5" x14ac:dyDescent="0.25">
      <c r="A22" s="2" t="s">
        <v>14</v>
      </c>
      <c r="B22" s="3">
        <v>40953</v>
      </c>
      <c r="C22" s="5">
        <v>1563.84</v>
      </c>
      <c r="D22" s="2" t="s">
        <v>206</v>
      </c>
      <c r="E22" s="1">
        <v>6560</v>
      </c>
    </row>
    <row r="23" spans="1:5" x14ac:dyDescent="0.25">
      <c r="A23" s="2" t="s">
        <v>15</v>
      </c>
      <c r="B23" s="3">
        <v>40953</v>
      </c>
      <c r="C23" s="5">
        <v>3004.99</v>
      </c>
      <c r="D23" s="2" t="s">
        <v>206</v>
      </c>
      <c r="E23" s="1">
        <v>12605.33</v>
      </c>
    </row>
    <row r="24" spans="1:5" x14ac:dyDescent="0.25">
      <c r="A24" s="2" t="s">
        <v>16</v>
      </c>
      <c r="B24" s="3">
        <v>40953</v>
      </c>
      <c r="C24" s="5">
        <v>20318.689999999999</v>
      </c>
      <c r="D24" s="2" t="s">
        <v>206</v>
      </c>
      <c r="E24" s="1">
        <v>85232.84</v>
      </c>
    </row>
    <row r="25" spans="1:5" x14ac:dyDescent="0.25">
      <c r="A25" s="2" t="s">
        <v>17</v>
      </c>
      <c r="B25" s="3">
        <v>40959</v>
      </c>
      <c r="C25" s="5">
        <v>7210.56</v>
      </c>
      <c r="D25" s="2" t="s">
        <v>206</v>
      </c>
      <c r="E25" s="1">
        <v>30168.98</v>
      </c>
    </row>
    <row r="26" spans="1:5" x14ac:dyDescent="0.25">
      <c r="A26" s="2" t="s">
        <v>18</v>
      </c>
      <c r="B26" s="3">
        <v>40960</v>
      </c>
      <c r="C26" s="5">
        <v>3219.84</v>
      </c>
      <c r="D26" s="2" t="s">
        <v>206</v>
      </c>
      <c r="E26" s="1">
        <v>13450.88</v>
      </c>
    </row>
    <row r="27" spans="1:5" x14ac:dyDescent="0.25">
      <c r="A27" s="2" t="s">
        <v>20</v>
      </c>
      <c r="B27" s="3">
        <v>40966</v>
      </c>
      <c r="C27" s="5">
        <v>24592.45</v>
      </c>
      <c r="D27" s="2" t="s">
        <v>206</v>
      </c>
      <c r="E27" s="1">
        <v>102437.39</v>
      </c>
    </row>
    <row r="28" spans="1:5" x14ac:dyDescent="0.25">
      <c r="A28" s="2" t="s">
        <v>21</v>
      </c>
      <c r="B28" s="3">
        <v>40966</v>
      </c>
      <c r="C28" s="5">
        <v>4819.25</v>
      </c>
      <c r="D28" s="2" t="s">
        <v>206</v>
      </c>
      <c r="E28" s="1">
        <v>20074.099999999999</v>
      </c>
    </row>
    <row r="29" spans="1:5" x14ac:dyDescent="0.25">
      <c r="A29" s="2" t="s">
        <v>22</v>
      </c>
      <c r="B29" s="3">
        <v>40966</v>
      </c>
      <c r="C29" s="5">
        <v>6869.16</v>
      </c>
      <c r="D29" s="2" t="s">
        <v>206</v>
      </c>
      <c r="E29" s="1">
        <v>28612.799999999999</v>
      </c>
    </row>
    <row r="30" spans="1:5" x14ac:dyDescent="0.25">
      <c r="A30" s="2" t="s">
        <v>23</v>
      </c>
      <c r="B30" s="3">
        <v>40966</v>
      </c>
      <c r="C30" s="5">
        <v>1576.48</v>
      </c>
      <c r="D30" s="2" t="s">
        <v>206</v>
      </c>
      <c r="E30" s="1">
        <v>6566.67</v>
      </c>
    </row>
    <row r="31" spans="1:5" x14ac:dyDescent="0.25">
      <c r="A31" s="2" t="s">
        <v>24</v>
      </c>
      <c r="B31" s="3">
        <v>40966</v>
      </c>
      <c r="C31" s="5">
        <v>4515.26</v>
      </c>
      <c r="D31" s="2" t="s">
        <v>206</v>
      </c>
      <c r="E31" s="1">
        <v>18807.86</v>
      </c>
    </row>
    <row r="32" spans="1:5" x14ac:dyDescent="0.25">
      <c r="A32" s="2" t="s">
        <v>25</v>
      </c>
      <c r="B32" s="3">
        <v>40966</v>
      </c>
      <c r="C32" s="5">
        <v>37250.93</v>
      </c>
      <c r="D32" s="2" t="s">
        <v>206</v>
      </c>
      <c r="E32" s="1">
        <v>155165.01999999999</v>
      </c>
    </row>
    <row r="33" spans="1:5" x14ac:dyDescent="0.25">
      <c r="A33" s="2" t="s">
        <v>220</v>
      </c>
      <c r="B33" s="3">
        <v>40967</v>
      </c>
      <c r="C33" s="5">
        <v>2419.1999999999998</v>
      </c>
      <c r="D33" s="2" t="s">
        <v>206</v>
      </c>
      <c r="E33" s="1">
        <v>10123.14</v>
      </c>
    </row>
    <row r="34" spans="1:5" x14ac:dyDescent="0.25">
      <c r="A34" s="2" t="s">
        <v>221</v>
      </c>
      <c r="B34" s="3">
        <v>40973</v>
      </c>
      <c r="C34" s="5">
        <v>9496.8700000000008</v>
      </c>
      <c r="D34" s="2" t="s">
        <v>206</v>
      </c>
      <c r="E34" s="1">
        <v>39055.879999999997</v>
      </c>
    </row>
    <row r="35" spans="1:5" x14ac:dyDescent="0.25">
      <c r="A35" s="2" t="s">
        <v>222</v>
      </c>
      <c r="B35" s="3">
        <v>40987</v>
      </c>
      <c r="C35" s="5">
        <v>4748.4399999999996</v>
      </c>
      <c r="D35" s="2" t="s">
        <v>206</v>
      </c>
      <c r="E35" s="1">
        <v>19642.87</v>
      </c>
    </row>
    <row r="36" spans="1:5" x14ac:dyDescent="0.25">
      <c r="A36" s="2" t="s">
        <v>223</v>
      </c>
      <c r="B36" s="3">
        <v>40994</v>
      </c>
      <c r="C36" s="5">
        <v>4748.4399999999996</v>
      </c>
      <c r="D36" s="2" t="s">
        <v>206</v>
      </c>
      <c r="E36" s="1">
        <v>19776.78</v>
      </c>
    </row>
    <row r="37" spans="1:5" x14ac:dyDescent="0.25">
      <c r="A37" s="2" t="s">
        <v>224</v>
      </c>
      <c r="B37" s="3">
        <v>40994</v>
      </c>
      <c r="C37" s="5">
        <v>2280.96</v>
      </c>
      <c r="D37" s="2" t="s">
        <v>206</v>
      </c>
      <c r="E37" s="1">
        <v>9499.9699999999993</v>
      </c>
    </row>
    <row r="38" spans="1:5" x14ac:dyDescent="0.25">
      <c r="A38" s="2" t="s">
        <v>28</v>
      </c>
      <c r="B38" s="3">
        <v>40973</v>
      </c>
      <c r="C38" s="5">
        <v>14893.58</v>
      </c>
      <c r="D38" s="2" t="s">
        <v>206</v>
      </c>
      <c r="E38" s="1">
        <v>61249.85</v>
      </c>
    </row>
    <row r="39" spans="1:5" x14ac:dyDescent="0.25">
      <c r="A39" s="2" t="s">
        <v>29</v>
      </c>
      <c r="B39" s="3">
        <v>40973</v>
      </c>
      <c r="C39" s="5">
        <v>4921.46</v>
      </c>
      <c r="D39" s="2" t="s">
        <v>206</v>
      </c>
      <c r="E39" s="1">
        <v>20239.5</v>
      </c>
    </row>
    <row r="40" spans="1:5" x14ac:dyDescent="0.25">
      <c r="A40" s="2" t="s">
        <v>30</v>
      </c>
      <c r="B40" s="3">
        <v>40973</v>
      </c>
      <c r="C40" s="5">
        <v>6835.14</v>
      </c>
      <c r="D40" s="2" t="s">
        <v>206</v>
      </c>
      <c r="E40" s="1">
        <v>28109.51</v>
      </c>
    </row>
    <row r="41" spans="1:5" x14ac:dyDescent="0.25">
      <c r="A41" s="2" t="s">
        <v>225</v>
      </c>
      <c r="B41" s="3">
        <v>40977</v>
      </c>
      <c r="C41" s="5">
        <v>19491</v>
      </c>
      <c r="D41" s="2" t="s">
        <v>206</v>
      </c>
      <c r="E41" s="1">
        <v>44953.31</v>
      </c>
    </row>
    <row r="42" spans="1:5" x14ac:dyDescent="0.25">
      <c r="A42" s="2" t="s">
        <v>32</v>
      </c>
      <c r="B42" s="3">
        <v>40980</v>
      </c>
      <c r="C42" s="5">
        <v>5844.1</v>
      </c>
      <c r="D42" s="2" t="s">
        <v>206</v>
      </c>
      <c r="E42" s="1">
        <v>24044.38</v>
      </c>
    </row>
    <row r="43" spans="1:5" x14ac:dyDescent="0.25">
      <c r="A43" s="2" t="s">
        <v>33</v>
      </c>
      <c r="B43" s="3">
        <v>40981</v>
      </c>
      <c r="C43" s="5">
        <v>17569.189999999999</v>
      </c>
      <c r="D43" s="2" t="s">
        <v>206</v>
      </c>
      <c r="E43" s="1">
        <v>72142.61</v>
      </c>
    </row>
    <row r="44" spans="1:5" x14ac:dyDescent="0.25">
      <c r="A44" s="2" t="s">
        <v>34</v>
      </c>
      <c r="B44" s="3">
        <v>40987</v>
      </c>
      <c r="C44" s="5">
        <v>3957.72</v>
      </c>
      <c r="D44" s="2" t="s">
        <v>206</v>
      </c>
      <c r="E44" s="1">
        <v>16371.9</v>
      </c>
    </row>
    <row r="45" spans="1:5" x14ac:dyDescent="0.25">
      <c r="A45" s="2" t="s">
        <v>35</v>
      </c>
      <c r="B45" s="3">
        <v>40987</v>
      </c>
      <c r="C45" s="5">
        <v>6685.2</v>
      </c>
      <c r="D45" s="2" t="s">
        <v>206</v>
      </c>
      <c r="E45" s="1">
        <v>27654.67</v>
      </c>
    </row>
    <row r="46" spans="1:5" x14ac:dyDescent="0.25">
      <c r="A46" s="2" t="s">
        <v>38</v>
      </c>
      <c r="B46" s="3">
        <v>40994</v>
      </c>
      <c r="C46" s="5">
        <v>3652.38</v>
      </c>
      <c r="D46" s="2" t="s">
        <v>206</v>
      </c>
      <c r="E46" s="1">
        <v>15211.8</v>
      </c>
    </row>
    <row r="47" spans="1:5" x14ac:dyDescent="0.25">
      <c r="A47" s="2" t="s">
        <v>39</v>
      </c>
      <c r="B47" s="3">
        <v>40994</v>
      </c>
      <c r="C47" s="5">
        <v>11660.22</v>
      </c>
      <c r="D47" s="2" t="s">
        <v>206</v>
      </c>
      <c r="E47" s="1">
        <v>48563.65</v>
      </c>
    </row>
    <row r="48" spans="1:5" x14ac:dyDescent="0.25">
      <c r="A48" s="2" t="s">
        <v>40</v>
      </c>
      <c r="B48" s="3">
        <v>40995</v>
      </c>
      <c r="C48" s="5">
        <v>2599.5300000000002</v>
      </c>
      <c r="D48" s="2" t="s">
        <v>206</v>
      </c>
      <c r="E48" s="1">
        <v>10764.39</v>
      </c>
    </row>
    <row r="49" spans="1:5" x14ac:dyDescent="0.25">
      <c r="A49" s="2" t="s">
        <v>226</v>
      </c>
      <c r="B49" s="3">
        <v>40995</v>
      </c>
      <c r="C49" s="5">
        <v>3144.96</v>
      </c>
      <c r="D49" s="2" t="s">
        <v>206</v>
      </c>
      <c r="E49" s="1">
        <v>13022.96</v>
      </c>
    </row>
    <row r="50" spans="1:5" x14ac:dyDescent="0.25">
      <c r="A50" s="2" t="s">
        <v>227</v>
      </c>
      <c r="B50" s="3">
        <v>41002</v>
      </c>
      <c r="C50" s="5">
        <v>2280.96</v>
      </c>
      <c r="D50" s="2" t="s">
        <v>206</v>
      </c>
      <c r="E50" s="1">
        <v>9449.56</v>
      </c>
    </row>
    <row r="51" spans="1:5" x14ac:dyDescent="0.25">
      <c r="A51" s="2" t="s">
        <v>228</v>
      </c>
      <c r="B51" s="3">
        <v>41012</v>
      </c>
      <c r="C51" s="5">
        <v>19491</v>
      </c>
      <c r="D51" s="2" t="s">
        <v>206</v>
      </c>
      <c r="E51" s="1">
        <v>81355.429999999993</v>
      </c>
    </row>
    <row r="52" spans="1:5" x14ac:dyDescent="0.25">
      <c r="A52" s="2" t="s">
        <v>230</v>
      </c>
      <c r="B52" s="3">
        <v>41016</v>
      </c>
      <c r="C52" s="5">
        <v>1964.95</v>
      </c>
      <c r="D52" s="2" t="s">
        <v>206</v>
      </c>
      <c r="E52" s="1">
        <v>8258.2900000000009</v>
      </c>
    </row>
    <row r="53" spans="1:5" x14ac:dyDescent="0.25">
      <c r="A53" s="2" t="s">
        <v>231</v>
      </c>
      <c r="B53" s="3">
        <v>41022</v>
      </c>
      <c r="C53" s="5">
        <v>6792.23</v>
      </c>
      <c r="D53" s="2" t="s">
        <v>206</v>
      </c>
      <c r="E53" s="1">
        <v>28449.26</v>
      </c>
    </row>
    <row r="54" spans="1:5" x14ac:dyDescent="0.25">
      <c r="A54" s="2" t="s">
        <v>232</v>
      </c>
      <c r="B54" s="3">
        <v>41026</v>
      </c>
      <c r="C54" s="5">
        <v>9745.5</v>
      </c>
      <c r="D54" s="2" t="s">
        <v>206</v>
      </c>
      <c r="E54" s="1">
        <v>40760.550000000003</v>
      </c>
    </row>
    <row r="55" spans="1:5" x14ac:dyDescent="0.25">
      <c r="A55" s="2" t="s">
        <v>42</v>
      </c>
      <c r="B55" s="3">
        <v>41002</v>
      </c>
      <c r="C55" s="5">
        <v>10600.2</v>
      </c>
      <c r="D55" s="2" t="s">
        <v>206</v>
      </c>
      <c r="E55" s="1">
        <v>43914.51</v>
      </c>
    </row>
    <row r="56" spans="1:5" x14ac:dyDescent="0.25">
      <c r="A56" s="2" t="s">
        <v>43</v>
      </c>
      <c r="B56" s="3">
        <v>41002</v>
      </c>
      <c r="C56" s="5">
        <v>2050.27</v>
      </c>
      <c r="D56" s="2" t="s">
        <v>206</v>
      </c>
      <c r="E56" s="1">
        <v>8493.86</v>
      </c>
    </row>
    <row r="57" spans="1:5" x14ac:dyDescent="0.25">
      <c r="A57" s="2" t="s">
        <v>233</v>
      </c>
      <c r="B57" s="3">
        <v>41002</v>
      </c>
      <c r="C57" s="5">
        <v>2419.1999999999998</v>
      </c>
      <c r="D57" s="2" t="s">
        <v>206</v>
      </c>
      <c r="E57" s="1">
        <v>10022.26</v>
      </c>
    </row>
    <row r="58" spans="1:5" x14ac:dyDescent="0.25">
      <c r="A58" s="2" t="s">
        <v>46</v>
      </c>
      <c r="B58" s="3">
        <v>41009</v>
      </c>
      <c r="C58" s="5">
        <v>7787.89</v>
      </c>
      <c r="D58" s="2" t="s">
        <v>206</v>
      </c>
      <c r="E58" s="1">
        <v>32370.36</v>
      </c>
    </row>
    <row r="59" spans="1:5" x14ac:dyDescent="0.25">
      <c r="A59" s="2" t="s">
        <v>49</v>
      </c>
      <c r="B59" s="3">
        <v>41016</v>
      </c>
      <c r="C59" s="5">
        <v>4879.74</v>
      </c>
      <c r="D59" s="2" t="s">
        <v>206</v>
      </c>
      <c r="E59" s="1">
        <v>20508.57</v>
      </c>
    </row>
    <row r="60" spans="1:5" x14ac:dyDescent="0.25">
      <c r="A60" s="2" t="s">
        <v>51</v>
      </c>
      <c r="B60" s="3">
        <v>41017</v>
      </c>
      <c r="C60" s="5">
        <v>13272.34</v>
      </c>
      <c r="D60" s="2" t="s">
        <v>206</v>
      </c>
      <c r="E60" s="1">
        <v>55611.1</v>
      </c>
    </row>
    <row r="61" spans="1:5" x14ac:dyDescent="0.25">
      <c r="A61" s="2" t="s">
        <v>234</v>
      </c>
      <c r="B61" s="3">
        <v>41017</v>
      </c>
      <c r="C61" s="5">
        <v>2246.4</v>
      </c>
      <c r="D61" s="2" t="s">
        <v>206</v>
      </c>
      <c r="E61" s="1">
        <v>9412.42</v>
      </c>
    </row>
    <row r="62" spans="1:5" x14ac:dyDescent="0.25">
      <c r="A62" s="2" t="s">
        <v>235</v>
      </c>
      <c r="B62" s="3">
        <v>41024</v>
      </c>
      <c r="C62" s="5">
        <v>2419.1999999999998</v>
      </c>
      <c r="D62" s="2" t="s">
        <v>206</v>
      </c>
      <c r="E62" s="1">
        <v>10174.91</v>
      </c>
    </row>
    <row r="63" spans="1:5" x14ac:dyDescent="0.25">
      <c r="A63" s="2" t="s">
        <v>54</v>
      </c>
      <c r="B63" s="3">
        <v>41029</v>
      </c>
      <c r="C63" s="5">
        <v>1140.3599999999999</v>
      </c>
      <c r="D63" s="2" t="s">
        <v>206</v>
      </c>
      <c r="E63" s="1">
        <v>4768.99</v>
      </c>
    </row>
    <row r="64" spans="1:5" x14ac:dyDescent="0.25">
      <c r="A64" s="2" t="s">
        <v>236</v>
      </c>
      <c r="B64" s="3">
        <v>41039</v>
      </c>
      <c r="C64" s="5">
        <v>2851.2</v>
      </c>
      <c r="D64" s="2" t="s">
        <v>206</v>
      </c>
      <c r="E64" s="1">
        <v>11988.44</v>
      </c>
    </row>
    <row r="65" spans="1:5" x14ac:dyDescent="0.25">
      <c r="A65" s="2" t="s">
        <v>237</v>
      </c>
      <c r="B65" s="3">
        <v>41039</v>
      </c>
      <c r="C65" s="5">
        <v>8842.2800000000007</v>
      </c>
      <c r="D65" s="2" t="s">
        <v>206</v>
      </c>
      <c r="E65" s="1">
        <v>37179.129999999997</v>
      </c>
    </row>
    <row r="66" spans="1:5" x14ac:dyDescent="0.25">
      <c r="A66" s="2" t="s">
        <v>238</v>
      </c>
      <c r="B66" s="3">
        <v>41044</v>
      </c>
      <c r="C66" s="5">
        <v>4748.4399999999996</v>
      </c>
      <c r="D66" s="2" t="s">
        <v>206</v>
      </c>
      <c r="E66" s="1">
        <v>20418.29</v>
      </c>
    </row>
    <row r="67" spans="1:5" x14ac:dyDescent="0.25">
      <c r="A67" s="2" t="s">
        <v>239</v>
      </c>
      <c r="B67" s="3">
        <v>41050</v>
      </c>
      <c r="C67" s="5">
        <v>3991.68</v>
      </c>
      <c r="D67" s="2" t="s">
        <v>206</v>
      </c>
      <c r="E67" s="1">
        <v>17436.86</v>
      </c>
    </row>
    <row r="68" spans="1:5" x14ac:dyDescent="0.25">
      <c r="A68" s="2" t="s">
        <v>240</v>
      </c>
      <c r="B68" s="3">
        <v>41057</v>
      </c>
      <c r="C68" s="5">
        <v>1710.72</v>
      </c>
      <c r="D68" s="2" t="s">
        <v>206</v>
      </c>
      <c r="E68" s="1">
        <v>7443.34</v>
      </c>
    </row>
    <row r="69" spans="1:5" x14ac:dyDescent="0.25">
      <c r="A69" s="2" t="s">
        <v>241</v>
      </c>
      <c r="B69" s="3">
        <v>41058</v>
      </c>
      <c r="C69" s="5">
        <v>14923.66</v>
      </c>
      <c r="D69" s="2" t="s">
        <v>206</v>
      </c>
      <c r="E69" s="1">
        <v>64831.360000000001</v>
      </c>
    </row>
    <row r="70" spans="1:5" x14ac:dyDescent="0.25">
      <c r="A70" s="2" t="s">
        <v>57</v>
      </c>
      <c r="B70" s="3">
        <v>41039</v>
      </c>
      <c r="C70" s="5">
        <v>5824.17</v>
      </c>
      <c r="D70" s="2" t="s">
        <v>206</v>
      </c>
      <c r="E70" s="1">
        <v>24488.89</v>
      </c>
    </row>
    <row r="71" spans="1:5" x14ac:dyDescent="0.25">
      <c r="A71" s="2" t="s">
        <v>58</v>
      </c>
      <c r="B71" s="3">
        <v>41039</v>
      </c>
      <c r="C71" s="5">
        <v>9540.18</v>
      </c>
      <c r="D71" s="2" t="s">
        <v>206</v>
      </c>
      <c r="E71" s="1">
        <v>40113.589999999997</v>
      </c>
    </row>
    <row r="72" spans="1:5" x14ac:dyDescent="0.25">
      <c r="A72" s="2" t="s">
        <v>59</v>
      </c>
      <c r="B72" s="3">
        <v>41044</v>
      </c>
      <c r="C72" s="5">
        <v>16514.669999999998</v>
      </c>
      <c r="D72" s="2" t="s">
        <v>206</v>
      </c>
      <c r="E72" s="1">
        <v>71013.08</v>
      </c>
    </row>
    <row r="73" spans="1:5" x14ac:dyDescent="0.25">
      <c r="A73" s="2" t="s">
        <v>62</v>
      </c>
      <c r="B73" s="3">
        <v>41050</v>
      </c>
      <c r="C73" s="5">
        <v>20140.38</v>
      </c>
      <c r="D73" s="2" t="s">
        <v>206</v>
      </c>
      <c r="E73" s="1">
        <v>87979.22</v>
      </c>
    </row>
    <row r="74" spans="1:5" x14ac:dyDescent="0.25">
      <c r="A74" s="2" t="s">
        <v>63</v>
      </c>
      <c r="B74" s="3">
        <v>41050</v>
      </c>
      <c r="C74" s="5">
        <v>2120.04</v>
      </c>
      <c r="D74" s="2" t="s">
        <v>206</v>
      </c>
      <c r="E74" s="1">
        <v>9260.9699999999993</v>
      </c>
    </row>
    <row r="75" spans="1:5" x14ac:dyDescent="0.25">
      <c r="A75" s="2" t="s">
        <v>242</v>
      </c>
      <c r="B75" s="3">
        <v>41051</v>
      </c>
      <c r="C75" s="5">
        <v>2246.4</v>
      </c>
      <c r="D75" s="2" t="s">
        <v>206</v>
      </c>
      <c r="E75" s="1">
        <v>9731.85</v>
      </c>
    </row>
    <row r="76" spans="1:5" x14ac:dyDescent="0.25">
      <c r="A76" s="2" t="s">
        <v>243</v>
      </c>
      <c r="B76" s="3">
        <v>41051</v>
      </c>
      <c r="C76" s="5">
        <v>2419.1999999999998</v>
      </c>
      <c r="D76" s="2" t="s">
        <v>206</v>
      </c>
      <c r="E76" s="1">
        <v>10480.459999999999</v>
      </c>
    </row>
    <row r="77" spans="1:5" x14ac:dyDescent="0.25">
      <c r="A77" s="2" t="s">
        <v>64</v>
      </c>
      <c r="B77" s="3">
        <v>41053</v>
      </c>
      <c r="C77" s="5">
        <v>3018.6</v>
      </c>
      <c r="D77" s="2" t="s">
        <v>206</v>
      </c>
      <c r="E77" s="1">
        <v>13153.85</v>
      </c>
    </row>
    <row r="78" spans="1:5" x14ac:dyDescent="0.25">
      <c r="A78" s="2" t="s">
        <v>66</v>
      </c>
      <c r="B78" s="3">
        <v>41057</v>
      </c>
      <c r="C78" s="5">
        <v>21864.14</v>
      </c>
      <c r="D78" s="2" t="s">
        <v>206</v>
      </c>
      <c r="E78" s="1">
        <v>95130.87</v>
      </c>
    </row>
    <row r="79" spans="1:5" x14ac:dyDescent="0.25">
      <c r="A79" s="2" t="s">
        <v>67</v>
      </c>
      <c r="B79" s="3">
        <v>41057</v>
      </c>
      <c r="C79" s="5">
        <v>6578.3</v>
      </c>
      <c r="D79" s="2" t="s">
        <v>206</v>
      </c>
      <c r="E79" s="1">
        <v>28622.18</v>
      </c>
    </row>
    <row r="80" spans="1:5" x14ac:dyDescent="0.25">
      <c r="A80" s="2" t="s">
        <v>68</v>
      </c>
      <c r="B80" s="3">
        <v>41057</v>
      </c>
      <c r="C80" s="5">
        <v>7555.16</v>
      </c>
      <c r="D80" s="2" t="s">
        <v>206</v>
      </c>
      <c r="E80" s="1">
        <v>32872.5</v>
      </c>
    </row>
    <row r="81" spans="1:5" x14ac:dyDescent="0.25">
      <c r="A81" s="2" t="s">
        <v>69</v>
      </c>
      <c r="B81" s="3">
        <v>41057</v>
      </c>
      <c r="C81" s="5">
        <v>8480.16</v>
      </c>
      <c r="D81" s="2" t="s">
        <v>206</v>
      </c>
      <c r="E81" s="1">
        <v>36897.18</v>
      </c>
    </row>
    <row r="82" spans="1:5" x14ac:dyDescent="0.25">
      <c r="A82" s="2" t="s">
        <v>70</v>
      </c>
      <c r="B82" s="3">
        <v>41057</v>
      </c>
      <c r="C82" s="5">
        <v>17352.37</v>
      </c>
      <c r="D82" s="2" t="s">
        <v>206</v>
      </c>
      <c r="E82" s="1">
        <v>75500.160000000003</v>
      </c>
    </row>
    <row r="83" spans="1:5" x14ac:dyDescent="0.25">
      <c r="A83" s="2" t="s">
        <v>71</v>
      </c>
      <c r="B83" s="3">
        <v>41058</v>
      </c>
      <c r="C83" s="5">
        <v>285.12</v>
      </c>
      <c r="D83" s="2" t="s">
        <v>206</v>
      </c>
      <c r="E83" s="1">
        <v>1238.6199999999999</v>
      </c>
    </row>
    <row r="84" spans="1:5" x14ac:dyDescent="0.25">
      <c r="A84" s="2" t="s">
        <v>244</v>
      </c>
      <c r="B84" s="3">
        <v>41059</v>
      </c>
      <c r="C84" s="5">
        <v>4838.3999999999996</v>
      </c>
      <c r="D84" s="2" t="s">
        <v>206</v>
      </c>
      <c r="E84" s="1">
        <v>21052.36</v>
      </c>
    </row>
    <row r="85" spans="1:5" x14ac:dyDescent="0.25">
      <c r="A85" s="2" t="s">
        <v>73</v>
      </c>
      <c r="B85" s="3">
        <v>41060</v>
      </c>
      <c r="C85" s="5">
        <v>10557.22</v>
      </c>
      <c r="D85" s="2" t="s">
        <v>206</v>
      </c>
      <c r="E85" s="1">
        <v>46167.78</v>
      </c>
    </row>
    <row r="86" spans="1:5" x14ac:dyDescent="0.25">
      <c r="A86" s="2" t="s">
        <v>74</v>
      </c>
      <c r="B86" s="3">
        <v>41060</v>
      </c>
      <c r="C86" s="5">
        <v>85894.67</v>
      </c>
      <c r="D86" s="2" t="s">
        <v>206</v>
      </c>
      <c r="E86" s="1">
        <v>375625.98</v>
      </c>
    </row>
    <row r="87" spans="1:5" x14ac:dyDescent="0.25">
      <c r="A87" s="2" t="s">
        <v>245</v>
      </c>
      <c r="B87" s="3">
        <v>41061</v>
      </c>
      <c r="C87" s="5">
        <v>22385.48</v>
      </c>
      <c r="D87" s="2" t="s">
        <v>206</v>
      </c>
      <c r="E87" s="1">
        <v>98247.63</v>
      </c>
    </row>
    <row r="88" spans="1:5" x14ac:dyDescent="0.25">
      <c r="A88" s="2" t="s">
        <v>246</v>
      </c>
      <c r="B88" s="3">
        <v>41061</v>
      </c>
      <c r="C88" s="5">
        <v>25575.26</v>
      </c>
      <c r="D88" s="2" t="s">
        <v>206</v>
      </c>
      <c r="E88" s="1">
        <v>112247.26</v>
      </c>
    </row>
    <row r="89" spans="1:5" x14ac:dyDescent="0.25">
      <c r="A89" s="2" t="s">
        <v>247</v>
      </c>
      <c r="B89" s="3">
        <v>41061</v>
      </c>
      <c r="C89" s="5">
        <v>19491</v>
      </c>
      <c r="D89" s="2" t="s">
        <v>206</v>
      </c>
      <c r="E89" s="1">
        <v>85544.05</v>
      </c>
    </row>
    <row r="90" spans="1:5" x14ac:dyDescent="0.25">
      <c r="A90" s="2" t="s">
        <v>248</v>
      </c>
      <c r="B90" s="3">
        <v>41064</v>
      </c>
      <c r="C90" s="5">
        <v>9408.9599999999991</v>
      </c>
      <c r="D90" s="2" t="s">
        <v>206</v>
      </c>
      <c r="E90" s="1">
        <v>41517.980000000003</v>
      </c>
    </row>
    <row r="91" spans="1:5" x14ac:dyDescent="0.25">
      <c r="A91" s="2" t="s">
        <v>249</v>
      </c>
      <c r="B91" s="3">
        <v>41065</v>
      </c>
      <c r="C91" s="5">
        <v>9408.9599999999991</v>
      </c>
      <c r="D91" s="2" t="s">
        <v>206</v>
      </c>
      <c r="E91" s="1">
        <v>41406.01</v>
      </c>
    </row>
    <row r="92" spans="1:5" x14ac:dyDescent="0.25">
      <c r="A92" s="2" t="s">
        <v>250</v>
      </c>
      <c r="B92" s="3">
        <v>41065</v>
      </c>
      <c r="C92" s="5">
        <v>13450.94</v>
      </c>
      <c r="D92" s="2" t="s">
        <v>206</v>
      </c>
      <c r="E92" s="1">
        <v>59193.55</v>
      </c>
    </row>
    <row r="93" spans="1:5" x14ac:dyDescent="0.25">
      <c r="A93" s="2" t="s">
        <v>251</v>
      </c>
      <c r="B93" s="3">
        <v>41066</v>
      </c>
      <c r="C93" s="5">
        <v>2851.2</v>
      </c>
      <c r="D93" s="2" t="s">
        <v>206</v>
      </c>
      <c r="E93" s="1">
        <v>12523.04</v>
      </c>
    </row>
    <row r="94" spans="1:5" x14ac:dyDescent="0.25">
      <c r="A94" s="2" t="s">
        <v>252</v>
      </c>
      <c r="B94" s="3">
        <v>41066</v>
      </c>
      <c r="C94" s="5">
        <v>11789.71</v>
      </c>
      <c r="D94" s="2" t="s">
        <v>206</v>
      </c>
      <c r="E94" s="1">
        <v>51782.76</v>
      </c>
    </row>
    <row r="95" spans="1:5" x14ac:dyDescent="0.25">
      <c r="A95" s="2" t="s">
        <v>253</v>
      </c>
      <c r="B95" s="3">
        <v>41068</v>
      </c>
      <c r="C95" s="5">
        <v>9408.9599999999991</v>
      </c>
      <c r="D95" s="2" t="s">
        <v>206</v>
      </c>
      <c r="E95" s="1">
        <v>40856.53</v>
      </c>
    </row>
    <row r="96" spans="1:5" x14ac:dyDescent="0.25">
      <c r="A96" s="2" t="s">
        <v>254</v>
      </c>
      <c r="B96" s="3">
        <v>41068</v>
      </c>
      <c r="C96" s="5">
        <v>8140.18</v>
      </c>
      <c r="D96" s="2" t="s">
        <v>206</v>
      </c>
      <c r="E96" s="1">
        <v>35347.1</v>
      </c>
    </row>
    <row r="97" spans="1:5" x14ac:dyDescent="0.25">
      <c r="A97" s="2" t="s">
        <v>255</v>
      </c>
      <c r="B97" s="3">
        <v>41072</v>
      </c>
      <c r="C97" s="5">
        <v>12062.36</v>
      </c>
      <c r="D97" s="2" t="s">
        <v>206</v>
      </c>
      <c r="E97" s="1">
        <v>51774.06</v>
      </c>
    </row>
    <row r="98" spans="1:5" x14ac:dyDescent="0.25">
      <c r="A98" s="2" t="s">
        <v>256</v>
      </c>
      <c r="B98" s="3">
        <v>41072</v>
      </c>
      <c r="C98" s="5">
        <v>285.12</v>
      </c>
      <c r="D98" s="2" t="s">
        <v>206</v>
      </c>
      <c r="E98" s="1">
        <v>1223.79</v>
      </c>
    </row>
    <row r="99" spans="1:5" x14ac:dyDescent="0.25">
      <c r="A99" s="2" t="s">
        <v>257</v>
      </c>
      <c r="B99" s="3">
        <v>41074</v>
      </c>
      <c r="C99" s="5">
        <v>9408.9599999999991</v>
      </c>
      <c r="D99" s="2" t="s">
        <v>206</v>
      </c>
      <c r="E99" s="1">
        <v>40750.21</v>
      </c>
    </row>
    <row r="100" spans="1:5" x14ac:dyDescent="0.25">
      <c r="A100" s="2" t="s">
        <v>258</v>
      </c>
      <c r="B100" s="3">
        <v>41075</v>
      </c>
      <c r="C100" s="5">
        <v>3142.08</v>
      </c>
      <c r="D100" s="2" t="s">
        <v>206</v>
      </c>
      <c r="E100" s="1">
        <v>13575.99</v>
      </c>
    </row>
    <row r="101" spans="1:5" x14ac:dyDescent="0.25">
      <c r="A101" s="2" t="s">
        <v>259</v>
      </c>
      <c r="B101" s="3">
        <v>41075</v>
      </c>
      <c r="C101" s="5">
        <v>285.12</v>
      </c>
      <c r="D101" s="2" t="s">
        <v>206</v>
      </c>
      <c r="E101" s="1">
        <v>1231.92</v>
      </c>
    </row>
    <row r="102" spans="1:5" x14ac:dyDescent="0.25">
      <c r="A102" s="2" t="s">
        <v>260</v>
      </c>
      <c r="B102" s="3">
        <v>41079</v>
      </c>
      <c r="C102" s="5">
        <v>2280.96</v>
      </c>
      <c r="D102" s="2" t="s">
        <v>206</v>
      </c>
      <c r="E102" s="1">
        <v>9735.14</v>
      </c>
    </row>
    <row r="103" spans="1:5" x14ac:dyDescent="0.25">
      <c r="A103" s="2" t="s">
        <v>261</v>
      </c>
      <c r="B103" s="3">
        <v>41079</v>
      </c>
      <c r="C103" s="5">
        <v>1598.45</v>
      </c>
      <c r="D103" s="2" t="s">
        <v>206</v>
      </c>
      <c r="E103" s="1">
        <v>6822.18</v>
      </c>
    </row>
    <row r="104" spans="1:5" x14ac:dyDescent="0.25">
      <c r="A104" s="2" t="s">
        <v>262</v>
      </c>
      <c r="B104" s="3">
        <v>41089</v>
      </c>
      <c r="C104" s="5">
        <v>19491</v>
      </c>
      <c r="D104" s="2" t="s">
        <v>206</v>
      </c>
      <c r="E104" s="1">
        <v>83343.520000000004</v>
      </c>
    </row>
    <row r="105" spans="1:5" x14ac:dyDescent="0.25">
      <c r="A105" s="2" t="s">
        <v>75</v>
      </c>
      <c r="B105" s="3">
        <v>41061</v>
      </c>
      <c r="C105" s="5">
        <v>34338.44</v>
      </c>
      <c r="D105" s="2" t="s">
        <v>206</v>
      </c>
      <c r="E105" s="1">
        <v>150707.98000000001</v>
      </c>
    </row>
    <row r="106" spans="1:5" x14ac:dyDescent="0.25">
      <c r="A106" s="2" t="s">
        <v>76</v>
      </c>
      <c r="B106" s="3">
        <v>41061</v>
      </c>
      <c r="C106" s="5">
        <v>82509.009999999995</v>
      </c>
      <c r="D106" s="2" t="s">
        <v>206</v>
      </c>
      <c r="E106" s="1">
        <v>362123.79</v>
      </c>
    </row>
    <row r="107" spans="1:5" x14ac:dyDescent="0.25">
      <c r="A107" s="2" t="s">
        <v>77</v>
      </c>
      <c r="B107" s="3">
        <v>41061</v>
      </c>
      <c r="C107" s="5">
        <v>16151.63</v>
      </c>
      <c r="D107" s="2" t="s">
        <v>206</v>
      </c>
      <c r="E107" s="1">
        <v>70887.89</v>
      </c>
    </row>
    <row r="108" spans="1:5" x14ac:dyDescent="0.25">
      <c r="A108" s="2" t="s">
        <v>80</v>
      </c>
      <c r="B108" s="3">
        <v>41064</v>
      </c>
      <c r="C108" s="5">
        <v>34980.660000000003</v>
      </c>
      <c r="D108" s="2" t="s">
        <v>206</v>
      </c>
      <c r="E108" s="1">
        <v>154355.66</v>
      </c>
    </row>
    <row r="109" spans="1:5" x14ac:dyDescent="0.25">
      <c r="A109" s="2" t="s">
        <v>81</v>
      </c>
      <c r="B109" s="3">
        <v>41064</v>
      </c>
      <c r="C109" s="5">
        <v>34980.660000000003</v>
      </c>
      <c r="D109" s="2" t="s">
        <v>206</v>
      </c>
      <c r="E109" s="1">
        <v>154355.66</v>
      </c>
    </row>
    <row r="110" spans="1:5" x14ac:dyDescent="0.25">
      <c r="A110" s="2" t="s">
        <v>82</v>
      </c>
      <c r="B110" s="3">
        <v>41064</v>
      </c>
      <c r="C110" s="5">
        <v>34980.660000000003</v>
      </c>
      <c r="D110" s="2" t="s">
        <v>206</v>
      </c>
      <c r="E110" s="1">
        <v>154355.66</v>
      </c>
    </row>
    <row r="111" spans="1:5" x14ac:dyDescent="0.25">
      <c r="A111" s="2" t="s">
        <v>83</v>
      </c>
      <c r="B111" s="3">
        <v>41064</v>
      </c>
      <c r="C111" s="5">
        <v>34980.660000000003</v>
      </c>
      <c r="D111" s="2" t="s">
        <v>206</v>
      </c>
      <c r="E111" s="1">
        <v>154355.66</v>
      </c>
    </row>
    <row r="112" spans="1:5" x14ac:dyDescent="0.25">
      <c r="A112" s="2" t="s">
        <v>84</v>
      </c>
      <c r="B112" s="3">
        <v>41065</v>
      </c>
      <c r="C112" s="5">
        <v>38439.519999999997</v>
      </c>
      <c r="D112" s="2" t="s">
        <v>206</v>
      </c>
      <c r="E112" s="1">
        <v>169160.8</v>
      </c>
    </row>
    <row r="113" spans="1:5" x14ac:dyDescent="0.25">
      <c r="A113" s="2" t="s">
        <v>85</v>
      </c>
      <c r="B113" s="3">
        <v>41065</v>
      </c>
      <c r="C113" s="5">
        <v>28707.59</v>
      </c>
      <c r="D113" s="2" t="s">
        <v>206</v>
      </c>
      <c r="E113" s="1">
        <v>126333.49</v>
      </c>
    </row>
    <row r="114" spans="1:5" x14ac:dyDescent="0.25">
      <c r="A114" s="2" t="s">
        <v>86</v>
      </c>
      <c r="B114" s="3">
        <v>41066</v>
      </c>
      <c r="C114" s="5">
        <v>41377.5</v>
      </c>
      <c r="D114" s="2" t="s">
        <v>206</v>
      </c>
      <c r="E114" s="1">
        <v>181738.26</v>
      </c>
    </row>
    <row r="115" spans="1:5" x14ac:dyDescent="0.25">
      <c r="A115" s="2" t="s">
        <v>87</v>
      </c>
      <c r="B115" s="3">
        <v>41066</v>
      </c>
      <c r="C115" s="5">
        <v>6291.05</v>
      </c>
      <c r="D115" s="2" t="s">
        <v>206</v>
      </c>
      <c r="E115" s="1">
        <v>27631.55</v>
      </c>
    </row>
    <row r="116" spans="1:5" x14ac:dyDescent="0.25">
      <c r="A116" s="2" t="s">
        <v>88</v>
      </c>
      <c r="B116" s="3">
        <v>41068</v>
      </c>
      <c r="C116" s="5">
        <v>26740.799999999999</v>
      </c>
      <c r="D116" s="2" t="s">
        <v>206</v>
      </c>
      <c r="E116" s="1">
        <v>116116.58</v>
      </c>
    </row>
    <row r="117" spans="1:5" x14ac:dyDescent="0.25">
      <c r="A117" s="2" t="s">
        <v>89</v>
      </c>
      <c r="B117" s="3">
        <v>41068</v>
      </c>
      <c r="C117" s="5">
        <v>22019.56</v>
      </c>
      <c r="D117" s="2" t="s">
        <v>206</v>
      </c>
      <c r="E117" s="1">
        <v>95615.54</v>
      </c>
    </row>
    <row r="118" spans="1:5" x14ac:dyDescent="0.25">
      <c r="A118" s="2" t="s">
        <v>90</v>
      </c>
      <c r="B118" s="3">
        <v>41068</v>
      </c>
      <c r="C118" s="5">
        <v>11142.14</v>
      </c>
      <c r="D118" s="2" t="s">
        <v>206</v>
      </c>
      <c r="E118" s="1">
        <v>48382.51</v>
      </c>
    </row>
    <row r="119" spans="1:5" x14ac:dyDescent="0.25">
      <c r="A119" s="2" t="s">
        <v>91</v>
      </c>
      <c r="B119" s="3">
        <v>41068</v>
      </c>
      <c r="C119" s="5">
        <v>8766.14</v>
      </c>
      <c r="D119" s="2" t="s">
        <v>206</v>
      </c>
      <c r="E119" s="1">
        <v>38065.21</v>
      </c>
    </row>
    <row r="120" spans="1:5" x14ac:dyDescent="0.25">
      <c r="A120" s="2" t="s">
        <v>92</v>
      </c>
      <c r="B120" s="3">
        <v>41068</v>
      </c>
      <c r="C120" s="5">
        <v>41559.800000000003</v>
      </c>
      <c r="D120" s="2" t="s">
        <v>206</v>
      </c>
      <c r="E120" s="1">
        <v>180465.12</v>
      </c>
    </row>
    <row r="121" spans="1:5" x14ac:dyDescent="0.25">
      <c r="A121" s="2" t="s">
        <v>93</v>
      </c>
      <c r="B121" s="3">
        <v>41068</v>
      </c>
      <c r="C121" s="5">
        <v>3391.74</v>
      </c>
      <c r="D121" s="2" t="s">
        <v>206</v>
      </c>
      <c r="E121" s="1">
        <v>14727.95</v>
      </c>
    </row>
    <row r="122" spans="1:5" x14ac:dyDescent="0.25">
      <c r="A122" s="2" t="s">
        <v>95</v>
      </c>
      <c r="B122" s="3">
        <v>41072</v>
      </c>
      <c r="C122" s="5">
        <v>6360.12</v>
      </c>
      <c r="D122" s="2" t="s">
        <v>206</v>
      </c>
      <c r="E122" s="1">
        <v>27298.91</v>
      </c>
    </row>
    <row r="123" spans="1:5" x14ac:dyDescent="0.25">
      <c r="A123" s="2" t="s">
        <v>96</v>
      </c>
      <c r="B123" s="3">
        <v>41072</v>
      </c>
      <c r="C123" s="5">
        <v>19134.41</v>
      </c>
      <c r="D123" s="2" t="s">
        <v>206</v>
      </c>
      <c r="E123" s="1">
        <v>82128.710000000006</v>
      </c>
    </row>
    <row r="124" spans="1:5" x14ac:dyDescent="0.25">
      <c r="A124" s="2" t="s">
        <v>97</v>
      </c>
      <c r="B124" s="3">
        <v>41072</v>
      </c>
      <c r="C124" s="5">
        <v>13060.05</v>
      </c>
      <c r="D124" s="2" t="s">
        <v>206</v>
      </c>
      <c r="E124" s="1">
        <v>56056.35</v>
      </c>
    </row>
    <row r="125" spans="1:5" x14ac:dyDescent="0.25">
      <c r="A125" s="2" t="s">
        <v>263</v>
      </c>
      <c r="B125" s="3">
        <v>41073</v>
      </c>
      <c r="C125" s="5">
        <v>2419.1999999999998</v>
      </c>
      <c r="D125" s="2" t="s">
        <v>206</v>
      </c>
      <c r="E125" s="1">
        <v>10456.27</v>
      </c>
    </row>
    <row r="126" spans="1:5" x14ac:dyDescent="0.25">
      <c r="A126" s="2" t="s">
        <v>98</v>
      </c>
      <c r="B126" s="3">
        <v>41074</v>
      </c>
      <c r="C126" s="5">
        <v>34980.660000000003</v>
      </c>
      <c r="D126" s="2" t="s">
        <v>206</v>
      </c>
      <c r="E126" s="1">
        <v>151501.24</v>
      </c>
    </row>
    <row r="127" spans="1:5" x14ac:dyDescent="0.25">
      <c r="A127" s="2" t="s">
        <v>99</v>
      </c>
      <c r="B127" s="3">
        <v>41075</v>
      </c>
      <c r="C127" s="5">
        <v>26920.73</v>
      </c>
      <c r="D127" s="2" t="s">
        <v>206</v>
      </c>
      <c r="E127" s="1">
        <v>116316.4</v>
      </c>
    </row>
    <row r="128" spans="1:5" x14ac:dyDescent="0.25">
      <c r="A128" s="2" t="s">
        <v>100</v>
      </c>
      <c r="B128" s="3">
        <v>41075</v>
      </c>
      <c r="C128" s="5">
        <v>6835.14</v>
      </c>
      <c r="D128" s="2" t="s">
        <v>206</v>
      </c>
      <c r="E128" s="1">
        <v>29532.59</v>
      </c>
    </row>
    <row r="129" spans="1:5" x14ac:dyDescent="0.25">
      <c r="A129" s="2" t="s">
        <v>101</v>
      </c>
      <c r="B129" s="3">
        <v>41075</v>
      </c>
      <c r="C129" s="5">
        <v>55368.59</v>
      </c>
      <c r="D129" s="2" t="s">
        <v>206</v>
      </c>
      <c r="E129" s="1">
        <v>239231.07</v>
      </c>
    </row>
    <row r="130" spans="1:5" x14ac:dyDescent="0.25">
      <c r="A130" s="2" t="s">
        <v>103</v>
      </c>
      <c r="B130" s="3">
        <v>41079</v>
      </c>
      <c r="C130" s="5">
        <v>9437.64</v>
      </c>
      <c r="D130" s="2" t="s">
        <v>206</v>
      </c>
      <c r="E130" s="1">
        <v>40279.85</v>
      </c>
    </row>
    <row r="131" spans="1:5" x14ac:dyDescent="0.25">
      <c r="A131" s="2" t="s">
        <v>106</v>
      </c>
      <c r="B131" s="3">
        <v>41085</v>
      </c>
      <c r="C131" s="5">
        <v>917.48</v>
      </c>
      <c r="D131" s="2" t="s">
        <v>206</v>
      </c>
      <c r="E131" s="1">
        <v>3918.56</v>
      </c>
    </row>
    <row r="132" spans="1:5" x14ac:dyDescent="0.25">
      <c r="A132" s="2" t="s">
        <v>108</v>
      </c>
      <c r="B132" s="3">
        <v>41086</v>
      </c>
      <c r="C132" s="5">
        <v>3975.75</v>
      </c>
      <c r="D132" s="2" t="s">
        <v>206</v>
      </c>
      <c r="E132" s="1">
        <v>16954.59</v>
      </c>
    </row>
    <row r="133" spans="1:5" x14ac:dyDescent="0.25">
      <c r="A133" s="2" t="s">
        <v>109</v>
      </c>
      <c r="B133" s="3">
        <v>41086</v>
      </c>
      <c r="C133" s="5">
        <v>764.57</v>
      </c>
      <c r="D133" s="2" t="s">
        <v>206</v>
      </c>
      <c r="E133" s="1">
        <v>3260.51</v>
      </c>
    </row>
    <row r="134" spans="1:5" x14ac:dyDescent="0.25">
      <c r="A134" s="2" t="s">
        <v>264</v>
      </c>
      <c r="B134" s="3">
        <v>41087</v>
      </c>
      <c r="C134" s="5">
        <v>2419.1999999999998</v>
      </c>
      <c r="D134" s="2" t="s">
        <v>206</v>
      </c>
      <c r="E134" s="1">
        <v>10300.950000000001</v>
      </c>
    </row>
    <row r="135" spans="1:5" x14ac:dyDescent="0.25">
      <c r="A135" s="2" t="s">
        <v>111</v>
      </c>
      <c r="B135" s="3">
        <v>41093</v>
      </c>
      <c r="C135" s="5">
        <v>3704.4</v>
      </c>
      <c r="D135" s="2" t="s">
        <v>206</v>
      </c>
      <c r="E135" s="1">
        <v>15672.58</v>
      </c>
    </row>
    <row r="136" spans="1:5" x14ac:dyDescent="0.25">
      <c r="A136" s="2" t="s">
        <v>114</v>
      </c>
      <c r="B136" s="3">
        <v>41099</v>
      </c>
      <c r="C136" s="5">
        <v>12348.91</v>
      </c>
      <c r="D136" s="2" t="s">
        <v>206</v>
      </c>
      <c r="E136" s="1">
        <v>52085.23</v>
      </c>
    </row>
    <row r="137" spans="1:5" x14ac:dyDescent="0.25">
      <c r="A137" s="2" t="s">
        <v>266</v>
      </c>
      <c r="B137" s="3">
        <v>41101</v>
      </c>
      <c r="C137" s="5">
        <v>2419.1999999999998</v>
      </c>
      <c r="D137" s="2" t="s">
        <v>206</v>
      </c>
      <c r="E137" s="1">
        <v>10170.56</v>
      </c>
    </row>
    <row r="138" spans="1:5" x14ac:dyDescent="0.25">
      <c r="A138" s="2" t="s">
        <v>267</v>
      </c>
      <c r="B138" s="3">
        <v>41101</v>
      </c>
      <c r="C138" s="5">
        <v>10276.5</v>
      </c>
      <c r="D138" s="2" t="s">
        <v>206</v>
      </c>
      <c r="E138" s="1">
        <v>43203.43</v>
      </c>
    </row>
    <row r="139" spans="1:5" x14ac:dyDescent="0.25">
      <c r="A139" s="2" t="s">
        <v>268</v>
      </c>
      <c r="B139" s="3">
        <v>41114</v>
      </c>
      <c r="C139" s="5">
        <v>2246.4</v>
      </c>
      <c r="D139" s="2" t="s">
        <v>206</v>
      </c>
      <c r="E139" s="1">
        <v>9389.9500000000007</v>
      </c>
    </row>
    <row r="140" spans="1:5" x14ac:dyDescent="0.25">
      <c r="A140" s="2" t="s">
        <v>269</v>
      </c>
      <c r="B140" s="3">
        <v>41124</v>
      </c>
      <c r="C140" s="5">
        <v>19491</v>
      </c>
      <c r="D140" s="2" t="s">
        <v>206</v>
      </c>
      <c r="E140" s="1">
        <v>80035.89</v>
      </c>
    </row>
    <row r="141" spans="1:5" x14ac:dyDescent="0.25">
      <c r="A141" s="2" t="s">
        <v>270</v>
      </c>
      <c r="B141" s="3">
        <v>41141</v>
      </c>
      <c r="C141" s="5">
        <v>9745.5</v>
      </c>
      <c r="D141" s="2" t="s">
        <v>206</v>
      </c>
      <c r="E141" s="1">
        <v>39644.69</v>
      </c>
    </row>
    <row r="142" spans="1:5" x14ac:dyDescent="0.25">
      <c r="A142" s="2" t="s">
        <v>271</v>
      </c>
      <c r="B142" s="3">
        <v>41142</v>
      </c>
      <c r="C142" s="5">
        <v>3211.52</v>
      </c>
      <c r="D142" s="2" t="s">
        <v>206</v>
      </c>
      <c r="E142" s="1">
        <v>13065.75</v>
      </c>
    </row>
    <row r="143" spans="1:5" x14ac:dyDescent="0.25">
      <c r="A143" s="2" t="s">
        <v>272</v>
      </c>
      <c r="B143" s="3">
        <v>41122</v>
      </c>
      <c r="C143" s="5">
        <v>23715</v>
      </c>
      <c r="D143" s="2" t="s">
        <v>206</v>
      </c>
      <c r="E143" s="1">
        <v>97435.45</v>
      </c>
    </row>
    <row r="144" spans="1:5" x14ac:dyDescent="0.25">
      <c r="A144" s="2" t="s">
        <v>273</v>
      </c>
      <c r="B144" s="3">
        <v>41122</v>
      </c>
      <c r="C144" s="5">
        <v>2419.1999999999998</v>
      </c>
      <c r="D144" s="2" t="s">
        <v>206</v>
      </c>
      <c r="E144" s="1">
        <v>9939.5300000000007</v>
      </c>
    </row>
    <row r="145" spans="1:5" x14ac:dyDescent="0.25">
      <c r="A145" s="2" t="s">
        <v>274</v>
      </c>
      <c r="B145" s="3">
        <v>41124</v>
      </c>
      <c r="C145" s="5">
        <v>2246.4</v>
      </c>
      <c r="D145" s="2" t="s">
        <v>206</v>
      </c>
      <c r="E145" s="1">
        <v>9224.39</v>
      </c>
    </row>
    <row r="146" spans="1:5" x14ac:dyDescent="0.25">
      <c r="A146" s="2" t="s">
        <v>275</v>
      </c>
      <c r="B146" s="3">
        <v>41124</v>
      </c>
      <c r="C146" s="5">
        <v>4838.3999999999996</v>
      </c>
      <c r="D146" s="2" t="s">
        <v>206</v>
      </c>
      <c r="E146" s="1">
        <v>19867.919999999998</v>
      </c>
    </row>
    <row r="147" spans="1:5" x14ac:dyDescent="0.25">
      <c r="A147" s="2" t="s">
        <v>276</v>
      </c>
      <c r="B147" s="3">
        <v>41124</v>
      </c>
      <c r="C147" s="5">
        <v>3144.96</v>
      </c>
      <c r="D147" s="2" t="s">
        <v>206</v>
      </c>
      <c r="E147" s="1">
        <v>12914.15</v>
      </c>
    </row>
    <row r="148" spans="1:5" x14ac:dyDescent="0.25">
      <c r="A148" s="2" t="s">
        <v>123</v>
      </c>
      <c r="B148" s="3">
        <v>41134</v>
      </c>
      <c r="C148" s="5">
        <v>8287.7999999999993</v>
      </c>
      <c r="D148" s="2" t="s">
        <v>206</v>
      </c>
      <c r="E148" s="1">
        <v>33790.19</v>
      </c>
    </row>
    <row r="149" spans="1:5" x14ac:dyDescent="0.25">
      <c r="A149" s="2" t="s">
        <v>277</v>
      </c>
      <c r="B149" s="3">
        <v>41138</v>
      </c>
      <c r="C149" s="5">
        <v>18247.68</v>
      </c>
      <c r="D149" s="2" t="s">
        <v>206</v>
      </c>
      <c r="E149" s="1">
        <v>74487.03</v>
      </c>
    </row>
    <row r="150" spans="1:5" x14ac:dyDescent="0.25">
      <c r="A150" s="2" t="s">
        <v>124</v>
      </c>
      <c r="B150" s="3">
        <v>41142</v>
      </c>
      <c r="C150" s="5">
        <v>11784.75</v>
      </c>
      <c r="D150" s="2" t="s">
        <v>206</v>
      </c>
      <c r="E150" s="1">
        <v>47945.08</v>
      </c>
    </row>
    <row r="151" spans="1:5" x14ac:dyDescent="0.25">
      <c r="A151" s="2" t="s">
        <v>278</v>
      </c>
      <c r="B151" s="3">
        <v>41150</v>
      </c>
      <c r="C151" s="5">
        <v>4492.8</v>
      </c>
      <c r="D151" s="2" t="s">
        <v>206</v>
      </c>
      <c r="E151" s="1">
        <v>18398.02</v>
      </c>
    </row>
    <row r="152" spans="1:5" x14ac:dyDescent="0.25">
      <c r="A152" s="2" t="s">
        <v>279</v>
      </c>
      <c r="B152" s="3">
        <v>41156</v>
      </c>
      <c r="C152" s="5">
        <v>5203.59</v>
      </c>
      <c r="D152" s="2" t="s">
        <v>206</v>
      </c>
      <c r="E152" s="1">
        <v>21845.19</v>
      </c>
    </row>
    <row r="153" spans="1:5" x14ac:dyDescent="0.25">
      <c r="A153" s="2" t="s">
        <v>282</v>
      </c>
      <c r="B153" s="3">
        <v>41163</v>
      </c>
      <c r="C153" s="5">
        <v>6105.13</v>
      </c>
      <c r="D153" s="2" t="s">
        <v>206</v>
      </c>
      <c r="E153" s="1">
        <v>25117.119999999999</v>
      </c>
    </row>
    <row r="154" spans="1:5" x14ac:dyDescent="0.25">
      <c r="A154" s="2" t="s">
        <v>283</v>
      </c>
      <c r="B154" s="3">
        <v>41173</v>
      </c>
      <c r="C154" s="5">
        <v>19491</v>
      </c>
      <c r="D154" s="2" t="s">
        <v>206</v>
      </c>
      <c r="E154" s="1">
        <v>81150.78</v>
      </c>
    </row>
    <row r="155" spans="1:5" x14ac:dyDescent="0.25">
      <c r="A155" s="2" t="s">
        <v>284</v>
      </c>
      <c r="B155" s="3">
        <v>41176</v>
      </c>
      <c r="C155" s="5">
        <v>9408.9599999999991</v>
      </c>
      <c r="D155" s="2" t="s">
        <v>206</v>
      </c>
      <c r="E155" s="1">
        <v>38896.639999999999</v>
      </c>
    </row>
    <row r="156" spans="1:5" x14ac:dyDescent="0.25">
      <c r="A156" s="2" t="s">
        <v>285</v>
      </c>
      <c r="B156" s="3">
        <v>41177</v>
      </c>
      <c r="C156" s="5">
        <v>1710.72</v>
      </c>
      <c r="D156" s="2" t="s">
        <v>206</v>
      </c>
      <c r="E156" s="1">
        <v>7104.28</v>
      </c>
    </row>
    <row r="157" spans="1:5" x14ac:dyDescent="0.25">
      <c r="A157" s="2" t="s">
        <v>286</v>
      </c>
      <c r="B157" s="3">
        <v>41177</v>
      </c>
      <c r="C157" s="5">
        <v>1356.7</v>
      </c>
      <c r="D157" s="2" t="s">
        <v>206</v>
      </c>
      <c r="E157" s="1">
        <v>5634.1</v>
      </c>
    </row>
    <row r="158" spans="1:5" x14ac:dyDescent="0.25">
      <c r="A158" s="2" t="s">
        <v>287</v>
      </c>
      <c r="B158" s="3">
        <v>41155</v>
      </c>
      <c r="C158" s="5">
        <v>14680.99</v>
      </c>
      <c r="D158" s="2" t="s">
        <v>206</v>
      </c>
      <c r="E158" s="1">
        <v>61422.33</v>
      </c>
    </row>
    <row r="159" spans="1:5" x14ac:dyDescent="0.25">
      <c r="A159" s="2" t="s">
        <v>128</v>
      </c>
      <c r="B159" s="3">
        <v>41156</v>
      </c>
      <c r="C159" s="5">
        <v>3282.77</v>
      </c>
      <c r="D159" s="2" t="s">
        <v>206</v>
      </c>
      <c r="E159" s="1">
        <v>13781.4</v>
      </c>
    </row>
    <row r="160" spans="1:5" x14ac:dyDescent="0.25">
      <c r="A160" s="2" t="s">
        <v>288</v>
      </c>
      <c r="B160" s="3">
        <v>41157</v>
      </c>
      <c r="C160" s="5">
        <v>2246.4</v>
      </c>
      <c r="D160" s="2" t="s">
        <v>206</v>
      </c>
      <c r="E160" s="1">
        <v>9422.2999999999993</v>
      </c>
    </row>
    <row r="161" spans="1:5" x14ac:dyDescent="0.25">
      <c r="A161" s="2" t="s">
        <v>289</v>
      </c>
      <c r="B161" s="3">
        <v>41157</v>
      </c>
      <c r="C161" s="5">
        <v>17962.560000000001</v>
      </c>
      <c r="D161" s="2" t="s">
        <v>206</v>
      </c>
      <c r="E161" s="1">
        <v>75342.16</v>
      </c>
    </row>
    <row r="162" spans="1:5" x14ac:dyDescent="0.25">
      <c r="A162" s="2" t="s">
        <v>290</v>
      </c>
      <c r="B162" s="3">
        <v>41163</v>
      </c>
      <c r="C162" s="5">
        <v>22088.83</v>
      </c>
      <c r="D162" s="2" t="s">
        <v>206</v>
      </c>
      <c r="E162" s="1">
        <v>90875.66</v>
      </c>
    </row>
    <row r="163" spans="1:5" x14ac:dyDescent="0.25">
      <c r="A163" s="2" t="s">
        <v>291</v>
      </c>
      <c r="B163" s="3">
        <v>41164</v>
      </c>
      <c r="C163" s="5">
        <v>34255</v>
      </c>
      <c r="D163" s="2" t="s">
        <v>206</v>
      </c>
      <c r="E163" s="1">
        <v>140736.67000000001</v>
      </c>
    </row>
    <row r="164" spans="1:5" x14ac:dyDescent="0.25">
      <c r="A164" s="2" t="s">
        <v>133</v>
      </c>
      <c r="B164" s="3">
        <v>41169</v>
      </c>
      <c r="C164" s="5">
        <v>8807.9699999999993</v>
      </c>
      <c r="D164" s="2" t="s">
        <v>206</v>
      </c>
      <c r="E164" s="1">
        <v>35746.269999999997</v>
      </c>
    </row>
    <row r="165" spans="1:5" x14ac:dyDescent="0.25">
      <c r="A165" s="2" t="s">
        <v>132</v>
      </c>
      <c r="B165" s="3">
        <v>41169</v>
      </c>
      <c r="C165" s="5">
        <v>6835.14</v>
      </c>
      <c r="D165" s="2" t="s">
        <v>206</v>
      </c>
      <c r="E165" s="1">
        <v>27739.73</v>
      </c>
    </row>
    <row r="166" spans="1:5" x14ac:dyDescent="0.25">
      <c r="A166" s="2" t="s">
        <v>131</v>
      </c>
      <c r="B166" s="3">
        <v>41169</v>
      </c>
      <c r="C166" s="5">
        <v>1943.04</v>
      </c>
      <c r="D166" s="2" t="s">
        <v>206</v>
      </c>
      <c r="E166" s="1">
        <v>7885.63</v>
      </c>
    </row>
    <row r="167" spans="1:5" x14ac:dyDescent="0.25">
      <c r="A167" s="2" t="s">
        <v>292</v>
      </c>
      <c r="B167" s="3">
        <v>41173</v>
      </c>
      <c r="C167" s="5">
        <v>25725.41</v>
      </c>
      <c r="D167" s="2" t="s">
        <v>206</v>
      </c>
      <c r="E167" s="1">
        <v>107107.74</v>
      </c>
    </row>
    <row r="168" spans="1:5" x14ac:dyDescent="0.25">
      <c r="A168" s="2" t="s">
        <v>135</v>
      </c>
      <c r="B168" s="3">
        <v>41176</v>
      </c>
      <c r="C168" s="5">
        <v>34980.660000000003</v>
      </c>
      <c r="D168" s="2" t="s">
        <v>206</v>
      </c>
      <c r="E168" s="1">
        <v>144610.04999999999</v>
      </c>
    </row>
    <row r="169" spans="1:5" x14ac:dyDescent="0.25">
      <c r="A169" s="2" t="s">
        <v>137</v>
      </c>
      <c r="B169" s="3">
        <v>41177</v>
      </c>
      <c r="C169" s="5">
        <v>14633.53</v>
      </c>
      <c r="D169" s="2" t="s">
        <v>206</v>
      </c>
      <c r="E169" s="1">
        <v>60770.12</v>
      </c>
    </row>
    <row r="170" spans="1:5" x14ac:dyDescent="0.25">
      <c r="A170" s="2" t="s">
        <v>136</v>
      </c>
      <c r="B170" s="3">
        <v>41177</v>
      </c>
      <c r="C170" s="5">
        <v>14840.28</v>
      </c>
      <c r="D170" s="2" t="s">
        <v>206</v>
      </c>
      <c r="E170" s="1">
        <v>61628.71</v>
      </c>
    </row>
    <row r="171" spans="1:5" x14ac:dyDescent="0.25">
      <c r="A171" s="2" t="s">
        <v>293</v>
      </c>
      <c r="B171" s="3">
        <v>41177</v>
      </c>
      <c r="C171" s="5">
        <v>4492.8</v>
      </c>
      <c r="D171" s="2" t="s">
        <v>206</v>
      </c>
      <c r="E171" s="1">
        <v>18657.7</v>
      </c>
    </row>
    <row r="172" spans="1:5" x14ac:dyDescent="0.25">
      <c r="A172" s="2" t="s">
        <v>294</v>
      </c>
      <c r="B172" s="3">
        <v>41178</v>
      </c>
      <c r="C172" s="5">
        <v>12121.92</v>
      </c>
      <c r="D172" s="2" t="s">
        <v>206</v>
      </c>
      <c r="E172" s="1">
        <v>50275.66</v>
      </c>
    </row>
    <row r="173" spans="1:5" x14ac:dyDescent="0.25">
      <c r="A173" s="2" t="s">
        <v>295</v>
      </c>
      <c r="B173" s="3">
        <v>41180</v>
      </c>
      <c r="C173" s="5">
        <v>29092.61</v>
      </c>
      <c r="D173" s="2" t="s">
        <v>206</v>
      </c>
      <c r="E173" s="1">
        <v>120786.7</v>
      </c>
    </row>
    <row r="174" spans="1:5" x14ac:dyDescent="0.25">
      <c r="A174" s="2" t="s">
        <v>296</v>
      </c>
      <c r="B174" s="3">
        <v>41183</v>
      </c>
      <c r="C174" s="5">
        <v>9608.98</v>
      </c>
      <c r="D174" s="2" t="s">
        <v>206</v>
      </c>
      <c r="E174" s="1">
        <v>39529.42</v>
      </c>
    </row>
    <row r="175" spans="1:5" x14ac:dyDescent="0.25">
      <c r="A175" s="2" t="s">
        <v>297</v>
      </c>
      <c r="B175" s="3">
        <v>41191</v>
      </c>
      <c r="C175" s="5">
        <v>9408.9599999999991</v>
      </c>
      <c r="D175" s="2" t="s">
        <v>206</v>
      </c>
      <c r="E175" s="1">
        <v>38360.33</v>
      </c>
    </row>
    <row r="176" spans="1:5" x14ac:dyDescent="0.25">
      <c r="A176" s="2" t="s">
        <v>298</v>
      </c>
      <c r="B176" s="3">
        <v>41191</v>
      </c>
      <c r="C176" s="5">
        <v>5052.57</v>
      </c>
      <c r="D176" s="2" t="s">
        <v>206</v>
      </c>
      <c r="E176" s="1">
        <v>20599.330000000002</v>
      </c>
    </row>
    <row r="177" spans="1:5" x14ac:dyDescent="0.25">
      <c r="A177" s="2" t="s">
        <v>299</v>
      </c>
      <c r="B177" s="3">
        <v>41191</v>
      </c>
      <c r="C177" s="5">
        <v>4561.92</v>
      </c>
      <c r="D177" s="2" t="s">
        <v>206</v>
      </c>
      <c r="E177" s="1">
        <v>18598.95</v>
      </c>
    </row>
    <row r="178" spans="1:5" x14ac:dyDescent="0.25">
      <c r="A178" s="2" t="s">
        <v>300</v>
      </c>
      <c r="B178" s="3">
        <v>41198</v>
      </c>
      <c r="C178" s="5">
        <v>2947.43</v>
      </c>
      <c r="D178" s="2" t="s">
        <v>206</v>
      </c>
      <c r="E178" s="1">
        <v>12060.88</v>
      </c>
    </row>
    <row r="179" spans="1:5" x14ac:dyDescent="0.25">
      <c r="A179" s="2" t="s">
        <v>301</v>
      </c>
      <c r="B179" s="3">
        <v>41205</v>
      </c>
      <c r="C179" s="5">
        <v>9408.9599999999991</v>
      </c>
      <c r="D179" s="2" t="s">
        <v>206</v>
      </c>
      <c r="E179" s="1">
        <v>38629.43</v>
      </c>
    </row>
    <row r="180" spans="1:5" x14ac:dyDescent="0.25">
      <c r="A180" s="2" t="s">
        <v>302</v>
      </c>
      <c r="B180" s="3">
        <v>41205</v>
      </c>
      <c r="C180" s="5">
        <v>6783.48</v>
      </c>
      <c r="D180" s="2" t="s">
        <v>206</v>
      </c>
      <c r="E180" s="1">
        <v>27850.26</v>
      </c>
    </row>
    <row r="181" spans="1:5" x14ac:dyDescent="0.25">
      <c r="A181" s="2" t="s">
        <v>303</v>
      </c>
      <c r="B181" s="3">
        <v>41205</v>
      </c>
      <c r="C181" s="5">
        <v>678.35</v>
      </c>
      <c r="D181" s="2" t="s">
        <v>206</v>
      </c>
      <c r="E181" s="1">
        <v>2785.03</v>
      </c>
    </row>
    <row r="182" spans="1:5" x14ac:dyDescent="0.25">
      <c r="A182" s="2" t="s">
        <v>304</v>
      </c>
      <c r="B182" s="3">
        <v>41205</v>
      </c>
      <c r="C182" s="5">
        <v>1710.72</v>
      </c>
      <c r="D182" s="2" t="s">
        <v>206</v>
      </c>
      <c r="E182" s="1">
        <v>7023.53</v>
      </c>
    </row>
    <row r="183" spans="1:5" x14ac:dyDescent="0.25">
      <c r="A183" s="2" t="s">
        <v>305</v>
      </c>
      <c r="B183" s="3">
        <v>41208</v>
      </c>
      <c r="C183" s="5">
        <v>19491</v>
      </c>
      <c r="D183" s="2" t="s">
        <v>206</v>
      </c>
      <c r="E183" s="1">
        <v>80751.210000000006</v>
      </c>
    </row>
    <row r="184" spans="1:5" x14ac:dyDescent="0.25">
      <c r="A184" s="2" t="s">
        <v>306</v>
      </c>
      <c r="B184" s="3">
        <v>41212</v>
      </c>
      <c r="C184" s="5">
        <v>8553.6</v>
      </c>
      <c r="D184" s="2" t="s">
        <v>206</v>
      </c>
      <c r="E184" s="1">
        <v>35473.49</v>
      </c>
    </row>
    <row r="185" spans="1:5" x14ac:dyDescent="0.25">
      <c r="A185" s="2" t="s">
        <v>307</v>
      </c>
      <c r="B185" s="3">
        <v>41212</v>
      </c>
      <c r="C185" s="5">
        <v>1964.95</v>
      </c>
      <c r="D185" s="2" t="s">
        <v>206</v>
      </c>
      <c r="E185" s="1">
        <v>8149.04</v>
      </c>
    </row>
    <row r="186" spans="1:5" x14ac:dyDescent="0.25">
      <c r="A186" s="2" t="s">
        <v>139</v>
      </c>
      <c r="B186" s="3">
        <v>41183</v>
      </c>
      <c r="C186" s="5">
        <v>11688.19</v>
      </c>
      <c r="D186" s="2" t="s">
        <v>206</v>
      </c>
      <c r="E186" s="1">
        <v>48082.879999999997</v>
      </c>
    </row>
    <row r="187" spans="1:5" x14ac:dyDescent="0.25">
      <c r="A187" s="2" t="s">
        <v>140</v>
      </c>
      <c r="B187" s="3">
        <v>41183</v>
      </c>
      <c r="C187" s="5">
        <v>740.12</v>
      </c>
      <c r="D187" s="2" t="s">
        <v>206</v>
      </c>
      <c r="E187" s="1">
        <v>3044.71</v>
      </c>
    </row>
    <row r="188" spans="1:5" x14ac:dyDescent="0.25">
      <c r="A188" s="2" t="s">
        <v>308</v>
      </c>
      <c r="B188" s="3">
        <v>41185</v>
      </c>
      <c r="C188" s="5">
        <v>2246.4</v>
      </c>
      <c r="D188" s="2" t="s">
        <v>206</v>
      </c>
      <c r="E188" s="1">
        <v>9236.07</v>
      </c>
    </row>
    <row r="189" spans="1:5" x14ac:dyDescent="0.25">
      <c r="A189" s="2" t="s">
        <v>309</v>
      </c>
      <c r="B189" s="3">
        <v>41185</v>
      </c>
      <c r="C189" s="5">
        <v>4838.3999999999996</v>
      </c>
      <c r="D189" s="2" t="s">
        <v>206</v>
      </c>
      <c r="E189" s="1">
        <v>19893.080000000002</v>
      </c>
    </row>
    <row r="190" spans="1:5" x14ac:dyDescent="0.25">
      <c r="A190" s="2" t="s">
        <v>310</v>
      </c>
      <c r="B190" s="3">
        <v>41190</v>
      </c>
      <c r="C190" s="5">
        <v>31517</v>
      </c>
      <c r="D190" s="2" t="s">
        <v>206</v>
      </c>
      <c r="E190" s="1">
        <v>128482.2</v>
      </c>
    </row>
    <row r="191" spans="1:5" x14ac:dyDescent="0.25">
      <c r="A191" s="2" t="s">
        <v>142</v>
      </c>
      <c r="B191" s="3">
        <v>41190</v>
      </c>
      <c r="C191" s="5">
        <v>34980.660000000003</v>
      </c>
      <c r="D191" s="2" t="s">
        <v>206</v>
      </c>
      <c r="E191" s="1">
        <v>142602.16</v>
      </c>
    </row>
    <row r="192" spans="1:5" x14ac:dyDescent="0.25">
      <c r="A192" s="2" t="s">
        <v>143</v>
      </c>
      <c r="B192" s="3">
        <v>41191</v>
      </c>
      <c r="C192" s="5">
        <v>5879.05</v>
      </c>
      <c r="D192" s="2" t="s">
        <v>206</v>
      </c>
      <c r="E192" s="1">
        <v>23968.89</v>
      </c>
    </row>
    <row r="193" spans="1:5" x14ac:dyDescent="0.25">
      <c r="A193" s="2" t="s">
        <v>145</v>
      </c>
      <c r="B193" s="3">
        <v>41191</v>
      </c>
      <c r="C193" s="5">
        <v>6578.3</v>
      </c>
      <c r="D193" s="2" t="s">
        <v>206</v>
      </c>
      <c r="E193" s="1">
        <v>26819.73</v>
      </c>
    </row>
    <row r="194" spans="1:5" x14ac:dyDescent="0.25">
      <c r="A194" s="2" t="s">
        <v>146</v>
      </c>
      <c r="B194" s="3">
        <v>41191</v>
      </c>
      <c r="C194" s="5">
        <v>7449.82</v>
      </c>
      <c r="D194" s="2" t="s">
        <v>206</v>
      </c>
      <c r="E194" s="1">
        <v>30372.92</v>
      </c>
    </row>
    <row r="195" spans="1:5" x14ac:dyDescent="0.25">
      <c r="A195" s="2" t="s">
        <v>147</v>
      </c>
      <c r="B195" s="3">
        <v>41191</v>
      </c>
      <c r="C195" s="5">
        <v>19080.36</v>
      </c>
      <c r="D195" s="2" t="s">
        <v>206</v>
      </c>
      <c r="E195" s="1">
        <v>77790.63</v>
      </c>
    </row>
    <row r="196" spans="1:5" x14ac:dyDescent="0.25">
      <c r="A196" s="2" t="s">
        <v>150</v>
      </c>
      <c r="B196" s="3">
        <v>41198</v>
      </c>
      <c r="C196" s="5">
        <v>2922.05</v>
      </c>
      <c r="D196" s="2" t="s">
        <v>206</v>
      </c>
      <c r="E196" s="1">
        <v>11957.03</v>
      </c>
    </row>
    <row r="197" spans="1:5" x14ac:dyDescent="0.25">
      <c r="A197" s="2" t="s">
        <v>151</v>
      </c>
      <c r="B197" s="3">
        <v>41198</v>
      </c>
      <c r="C197" s="5">
        <v>33920.639999999999</v>
      </c>
      <c r="D197" s="2" t="s">
        <v>206</v>
      </c>
      <c r="E197" s="1">
        <v>138803.26</v>
      </c>
    </row>
    <row r="198" spans="1:5" x14ac:dyDescent="0.25">
      <c r="A198" s="2" t="s">
        <v>311</v>
      </c>
      <c r="B198" s="3">
        <v>41198</v>
      </c>
      <c r="C198" s="5">
        <v>24243.84</v>
      </c>
      <c r="D198" s="2" t="s">
        <v>206</v>
      </c>
      <c r="E198" s="1">
        <v>99205.79</v>
      </c>
    </row>
    <row r="199" spans="1:5" x14ac:dyDescent="0.25">
      <c r="A199" s="2" t="s">
        <v>152</v>
      </c>
      <c r="B199" s="3">
        <v>41198</v>
      </c>
      <c r="C199" s="5">
        <v>11209.85</v>
      </c>
      <c r="D199" s="2" t="s">
        <v>206</v>
      </c>
      <c r="E199" s="1">
        <v>45870.71</v>
      </c>
    </row>
    <row r="200" spans="1:5" x14ac:dyDescent="0.25">
      <c r="A200" s="2" t="s">
        <v>153</v>
      </c>
      <c r="B200" s="3">
        <v>41201</v>
      </c>
      <c r="C200" s="5">
        <v>6918.32</v>
      </c>
      <c r="D200" s="2" t="s">
        <v>206</v>
      </c>
      <c r="E200" s="1">
        <v>28388.63</v>
      </c>
    </row>
    <row r="201" spans="1:5" x14ac:dyDescent="0.25">
      <c r="A201" s="2" t="s">
        <v>312</v>
      </c>
      <c r="B201" s="3">
        <v>41204</v>
      </c>
      <c r="C201" s="5">
        <v>29092.61</v>
      </c>
      <c r="D201" s="2" t="s">
        <v>206</v>
      </c>
      <c r="E201" s="1">
        <v>119579.35</v>
      </c>
    </row>
    <row r="202" spans="1:5" x14ac:dyDescent="0.25">
      <c r="A202" s="2" t="s">
        <v>156</v>
      </c>
      <c r="B202" s="3">
        <v>41205</v>
      </c>
      <c r="C202" s="5">
        <v>2220.37</v>
      </c>
      <c r="D202" s="2" t="s">
        <v>206</v>
      </c>
      <c r="E202" s="1">
        <v>9115.9500000000007</v>
      </c>
    </row>
    <row r="203" spans="1:5" x14ac:dyDescent="0.25">
      <c r="A203" s="2" t="s">
        <v>157</v>
      </c>
      <c r="B203" s="3">
        <v>41205</v>
      </c>
      <c r="C203" s="5">
        <v>14386.09</v>
      </c>
      <c r="D203" s="2" t="s">
        <v>206</v>
      </c>
      <c r="E203" s="1">
        <v>59063.53</v>
      </c>
    </row>
    <row r="204" spans="1:5" x14ac:dyDescent="0.25">
      <c r="A204" s="2" t="s">
        <v>158</v>
      </c>
      <c r="B204" s="3">
        <v>41205</v>
      </c>
      <c r="C204" s="5">
        <v>8202.17</v>
      </c>
      <c r="D204" s="2" t="s">
        <v>206</v>
      </c>
      <c r="E204" s="1">
        <v>33674.83</v>
      </c>
    </row>
    <row r="205" spans="1:5" x14ac:dyDescent="0.25">
      <c r="A205" s="2" t="s">
        <v>159</v>
      </c>
      <c r="B205" s="3">
        <v>41205</v>
      </c>
      <c r="C205" s="5">
        <v>10318.459999999999</v>
      </c>
      <c r="D205" s="2" t="s">
        <v>206</v>
      </c>
      <c r="E205" s="1">
        <v>42363.47</v>
      </c>
    </row>
    <row r="206" spans="1:5" x14ac:dyDescent="0.25">
      <c r="A206" s="2" t="s">
        <v>160</v>
      </c>
      <c r="B206" s="3">
        <v>41205</v>
      </c>
      <c r="C206" s="5">
        <v>5801.46</v>
      </c>
      <c r="D206" s="2" t="s">
        <v>206</v>
      </c>
      <c r="E206" s="1">
        <v>23818.47</v>
      </c>
    </row>
    <row r="207" spans="1:5" x14ac:dyDescent="0.25">
      <c r="A207" s="2" t="s">
        <v>313</v>
      </c>
      <c r="B207" s="3">
        <v>41206</v>
      </c>
      <c r="C207" s="5">
        <v>4492.8</v>
      </c>
      <c r="D207" s="2" t="s">
        <v>206</v>
      </c>
      <c r="E207" s="1">
        <v>18539.990000000002</v>
      </c>
    </row>
    <row r="208" spans="1:5" x14ac:dyDescent="0.25">
      <c r="A208" s="2" t="s">
        <v>314</v>
      </c>
      <c r="B208" s="3">
        <v>41206</v>
      </c>
      <c r="C208" s="5">
        <v>3144.96</v>
      </c>
      <c r="D208" s="2" t="s">
        <v>206</v>
      </c>
      <c r="E208" s="1">
        <v>12977.99</v>
      </c>
    </row>
    <row r="209" spans="1:5" x14ac:dyDescent="0.25">
      <c r="A209" s="2" t="s">
        <v>315</v>
      </c>
      <c r="B209" s="3">
        <v>41206</v>
      </c>
      <c r="C209" s="5">
        <v>36210.239999999998</v>
      </c>
      <c r="D209" s="2" t="s">
        <v>206</v>
      </c>
      <c r="E209" s="1">
        <v>149425.18</v>
      </c>
    </row>
    <row r="210" spans="1:5" x14ac:dyDescent="0.25">
      <c r="A210" s="2" t="s">
        <v>162</v>
      </c>
      <c r="B210" s="3">
        <v>41212</v>
      </c>
      <c r="C210" s="5">
        <v>4924.1499999999996</v>
      </c>
      <c r="D210" s="2" t="s">
        <v>206</v>
      </c>
      <c r="E210" s="1">
        <v>20421.43</v>
      </c>
    </row>
    <row r="211" spans="1:5" x14ac:dyDescent="0.25">
      <c r="A211" s="2" t="s">
        <v>163</v>
      </c>
      <c r="B211" s="3">
        <v>41212</v>
      </c>
      <c r="C211" s="5">
        <v>34980.660000000003</v>
      </c>
      <c r="D211" s="2" t="s">
        <v>206</v>
      </c>
      <c r="E211" s="1">
        <v>145071.79</v>
      </c>
    </row>
    <row r="212" spans="1:5" x14ac:dyDescent="0.25">
      <c r="A212" s="2" t="s">
        <v>164</v>
      </c>
      <c r="B212" s="3">
        <v>41212</v>
      </c>
      <c r="C212" s="5">
        <v>34980.660000000003</v>
      </c>
      <c r="D212" s="2" t="s">
        <v>206</v>
      </c>
      <c r="E212" s="1">
        <v>145071.79</v>
      </c>
    </row>
    <row r="213" spans="1:5" x14ac:dyDescent="0.25">
      <c r="A213" s="2" t="s">
        <v>166</v>
      </c>
      <c r="B213" s="3">
        <v>41212</v>
      </c>
      <c r="C213" s="5">
        <v>19159.900000000001</v>
      </c>
      <c r="D213" s="2" t="s">
        <v>206</v>
      </c>
      <c r="E213" s="1">
        <v>79459.94</v>
      </c>
    </row>
    <row r="214" spans="1:5" x14ac:dyDescent="0.25">
      <c r="A214" s="2" t="s">
        <v>165</v>
      </c>
      <c r="B214" s="3">
        <v>41212</v>
      </c>
      <c r="C214" s="5">
        <v>1060.02</v>
      </c>
      <c r="D214" s="2" t="s">
        <v>206</v>
      </c>
      <c r="E214" s="1">
        <v>4396.1099999999997</v>
      </c>
    </row>
    <row r="215" spans="1:5" x14ac:dyDescent="0.25">
      <c r="A215" s="2" t="s">
        <v>316</v>
      </c>
      <c r="B215" s="3">
        <v>41213</v>
      </c>
      <c r="C215" s="5">
        <v>7728</v>
      </c>
      <c r="D215" s="2" t="s">
        <v>206</v>
      </c>
      <c r="E215" s="1">
        <v>32032.560000000001</v>
      </c>
    </row>
    <row r="216" spans="1:5" x14ac:dyDescent="0.25">
      <c r="A216" s="2" t="s">
        <v>317</v>
      </c>
      <c r="B216" s="3">
        <v>41213</v>
      </c>
      <c r="C216" s="5">
        <v>69452.639999999999</v>
      </c>
      <c r="D216" s="2" t="s">
        <v>206</v>
      </c>
      <c r="E216" s="1">
        <v>287881.19</v>
      </c>
    </row>
    <row r="217" spans="1:5" x14ac:dyDescent="0.25">
      <c r="A217" s="2" t="s">
        <v>318</v>
      </c>
      <c r="B217" s="3">
        <v>41219</v>
      </c>
      <c r="C217" s="5">
        <v>1468.8</v>
      </c>
      <c r="D217" s="2" t="s">
        <v>206</v>
      </c>
      <c r="E217" s="1">
        <v>6053.37</v>
      </c>
    </row>
    <row r="218" spans="1:5" x14ac:dyDescent="0.25">
      <c r="A218" s="2" t="s">
        <v>319</v>
      </c>
      <c r="B218" s="3">
        <v>41219</v>
      </c>
      <c r="C218" s="5">
        <v>20779.900000000001</v>
      </c>
      <c r="D218" s="2" t="s">
        <v>206</v>
      </c>
      <c r="E218" s="1">
        <v>85640.2</v>
      </c>
    </row>
    <row r="219" spans="1:5" x14ac:dyDescent="0.25">
      <c r="A219" s="2" t="s">
        <v>320</v>
      </c>
      <c r="B219" s="3">
        <v>41219</v>
      </c>
      <c r="C219" s="5">
        <v>3142.08</v>
      </c>
      <c r="D219" s="2" t="s">
        <v>206</v>
      </c>
      <c r="E219" s="1">
        <v>12949.45</v>
      </c>
    </row>
    <row r="220" spans="1:5" x14ac:dyDescent="0.25">
      <c r="A220" s="2" t="s">
        <v>321</v>
      </c>
      <c r="B220" s="3">
        <v>41219</v>
      </c>
      <c r="C220" s="5">
        <v>15602</v>
      </c>
      <c r="D220" s="2" t="s">
        <v>206</v>
      </c>
      <c r="E220" s="1">
        <v>64300.52</v>
      </c>
    </row>
    <row r="221" spans="1:5" x14ac:dyDescent="0.25">
      <c r="A221" s="2" t="s">
        <v>322</v>
      </c>
      <c r="B221" s="3">
        <v>41226</v>
      </c>
      <c r="C221" s="5">
        <v>9408.9599999999991</v>
      </c>
      <c r="D221" s="2" t="s">
        <v>206</v>
      </c>
      <c r="E221" s="1">
        <v>39198.67</v>
      </c>
    </row>
    <row r="222" spans="1:5" x14ac:dyDescent="0.25">
      <c r="A222" s="2" t="s">
        <v>323</v>
      </c>
      <c r="B222" s="3">
        <v>41226</v>
      </c>
      <c r="C222" s="5">
        <v>285.12</v>
      </c>
      <c r="D222" s="2" t="s">
        <v>206</v>
      </c>
      <c r="E222" s="1">
        <v>1187.8399999999999</v>
      </c>
    </row>
    <row r="223" spans="1:5" x14ac:dyDescent="0.25">
      <c r="A223" s="2" t="s">
        <v>324</v>
      </c>
      <c r="B223" s="3">
        <v>41233</v>
      </c>
      <c r="C223" s="5">
        <v>20779.900000000001</v>
      </c>
      <c r="D223" s="2" t="s">
        <v>206</v>
      </c>
      <c r="E223" s="1">
        <v>86280.22</v>
      </c>
    </row>
    <row r="224" spans="1:5" x14ac:dyDescent="0.25">
      <c r="A224" s="2" t="s">
        <v>325</v>
      </c>
      <c r="B224" s="3">
        <v>41240</v>
      </c>
      <c r="C224" s="5">
        <v>9408.9599999999991</v>
      </c>
      <c r="D224" s="2" t="s">
        <v>206</v>
      </c>
      <c r="E224" s="1">
        <v>38727.279999999999</v>
      </c>
    </row>
    <row r="225" spans="1:5" x14ac:dyDescent="0.25">
      <c r="A225" s="2" t="s">
        <v>326</v>
      </c>
      <c r="B225" s="3">
        <v>41240</v>
      </c>
      <c r="C225" s="5">
        <v>26920.3</v>
      </c>
      <c r="D225" s="2" t="s">
        <v>206</v>
      </c>
      <c r="E225" s="1">
        <v>110803.95</v>
      </c>
    </row>
    <row r="226" spans="1:5" x14ac:dyDescent="0.25">
      <c r="A226" s="2" t="s">
        <v>327</v>
      </c>
      <c r="B226" s="3">
        <v>41240</v>
      </c>
      <c r="C226" s="5">
        <v>3991.68</v>
      </c>
      <c r="D226" s="2" t="s">
        <v>206</v>
      </c>
      <c r="E226" s="1">
        <v>16429.75</v>
      </c>
    </row>
    <row r="227" spans="1:5" x14ac:dyDescent="0.25">
      <c r="A227" s="2" t="s">
        <v>328</v>
      </c>
      <c r="B227" s="3">
        <v>41240</v>
      </c>
      <c r="C227" s="5">
        <v>1964.95</v>
      </c>
      <c r="D227" s="2" t="s">
        <v>206</v>
      </c>
      <c r="E227" s="1">
        <v>8087.73</v>
      </c>
    </row>
    <row r="228" spans="1:5" x14ac:dyDescent="0.25">
      <c r="A228" s="2" t="s">
        <v>329</v>
      </c>
      <c r="B228" s="3">
        <v>41240</v>
      </c>
      <c r="C228" s="5">
        <v>19491</v>
      </c>
      <c r="D228" s="2" t="s">
        <v>206</v>
      </c>
      <c r="E228" s="1">
        <v>80224.960000000006</v>
      </c>
    </row>
    <row r="229" spans="1:5" x14ac:dyDescent="0.25">
      <c r="A229" s="2" t="s">
        <v>330</v>
      </c>
      <c r="B229" s="3">
        <v>41233</v>
      </c>
      <c r="C229" s="5">
        <v>-506.88</v>
      </c>
      <c r="D229" s="2" t="s">
        <v>206</v>
      </c>
      <c r="E229" s="1">
        <v>-2104.9699999999998</v>
      </c>
    </row>
    <row r="230" spans="1:5" x14ac:dyDescent="0.25">
      <c r="A230" s="2" t="s">
        <v>331</v>
      </c>
      <c r="B230" s="3">
        <v>41233</v>
      </c>
      <c r="C230" s="5">
        <v>-253.44</v>
      </c>
      <c r="D230" s="2" t="s">
        <v>206</v>
      </c>
      <c r="E230" s="1">
        <v>-1042.02</v>
      </c>
    </row>
    <row r="231" spans="1:5" x14ac:dyDescent="0.25">
      <c r="A231" s="2" t="s">
        <v>332</v>
      </c>
      <c r="B231" s="3">
        <v>41233</v>
      </c>
      <c r="C231" s="5">
        <v>-368.64</v>
      </c>
      <c r="D231" s="2" t="s">
        <v>206</v>
      </c>
      <c r="E231" s="1">
        <v>-1515.66</v>
      </c>
    </row>
    <row r="232" spans="1:5" x14ac:dyDescent="0.25">
      <c r="A232" s="2" t="s">
        <v>333</v>
      </c>
      <c r="B232" s="3">
        <v>41233</v>
      </c>
      <c r="C232" s="5">
        <v>-506.88</v>
      </c>
      <c r="D232" s="2" t="s">
        <v>206</v>
      </c>
      <c r="E232" s="1">
        <v>-2091.69</v>
      </c>
    </row>
    <row r="233" spans="1:5" x14ac:dyDescent="0.25">
      <c r="A233" s="2" t="s">
        <v>334</v>
      </c>
      <c r="B233" s="3">
        <v>41233</v>
      </c>
      <c r="C233" s="5">
        <v>-36210.239999999998</v>
      </c>
      <c r="D233" s="2" t="s">
        <v>206</v>
      </c>
      <c r="E233" s="1">
        <v>-149425.18</v>
      </c>
    </row>
    <row r="234" spans="1:5" x14ac:dyDescent="0.25">
      <c r="A234" s="2" t="s">
        <v>167</v>
      </c>
      <c r="B234" s="3">
        <v>41219</v>
      </c>
      <c r="C234" s="5">
        <v>3282.77</v>
      </c>
      <c r="D234" s="2" t="s">
        <v>206</v>
      </c>
      <c r="E234" s="1">
        <v>13529.28</v>
      </c>
    </row>
    <row r="235" spans="1:5" x14ac:dyDescent="0.25">
      <c r="A235" s="2" t="s">
        <v>168</v>
      </c>
      <c r="B235" s="3">
        <v>41219</v>
      </c>
      <c r="C235" s="5">
        <v>1243.17</v>
      </c>
      <c r="D235" s="2" t="s">
        <v>206</v>
      </c>
      <c r="E235" s="1">
        <v>5123.4799999999996</v>
      </c>
    </row>
    <row r="236" spans="1:5" x14ac:dyDescent="0.25">
      <c r="A236" s="2" t="s">
        <v>172</v>
      </c>
      <c r="B236" s="3">
        <v>41219</v>
      </c>
      <c r="C236" s="5">
        <v>14523.62</v>
      </c>
      <c r="D236" s="2" t="s">
        <v>206</v>
      </c>
      <c r="E236" s="1">
        <v>59856.2</v>
      </c>
    </row>
    <row r="237" spans="1:5" x14ac:dyDescent="0.25">
      <c r="A237" s="2" t="s">
        <v>169</v>
      </c>
      <c r="B237" s="3">
        <v>41219</v>
      </c>
      <c r="C237" s="5">
        <v>3869.42</v>
      </c>
      <c r="D237" s="2" t="s">
        <v>206</v>
      </c>
      <c r="E237" s="1">
        <v>15947.04</v>
      </c>
    </row>
    <row r="238" spans="1:5" x14ac:dyDescent="0.25">
      <c r="A238" s="2" t="s">
        <v>170</v>
      </c>
      <c r="B238" s="3">
        <v>41219</v>
      </c>
      <c r="C238" s="5">
        <v>7320.46</v>
      </c>
      <c r="D238" s="2" t="s">
        <v>206</v>
      </c>
      <c r="E238" s="1">
        <v>30169.81</v>
      </c>
    </row>
    <row r="239" spans="1:5" x14ac:dyDescent="0.25">
      <c r="A239" s="2" t="s">
        <v>171</v>
      </c>
      <c r="B239" s="3">
        <v>41219</v>
      </c>
      <c r="C239" s="5">
        <v>8743.68</v>
      </c>
      <c r="D239" s="2" t="s">
        <v>206</v>
      </c>
      <c r="E239" s="1">
        <v>36035.33</v>
      </c>
    </row>
    <row r="240" spans="1:5" x14ac:dyDescent="0.25">
      <c r="A240" s="2" t="s">
        <v>335</v>
      </c>
      <c r="B240" s="3">
        <v>41220</v>
      </c>
      <c r="C240" s="5">
        <v>34255</v>
      </c>
      <c r="D240" s="2" t="s">
        <v>206</v>
      </c>
      <c r="E240" s="1">
        <v>141168.28</v>
      </c>
    </row>
    <row r="241" spans="1:5" x14ac:dyDescent="0.25">
      <c r="A241" s="2" t="s">
        <v>336</v>
      </c>
      <c r="B241" s="3">
        <v>41221</v>
      </c>
      <c r="C241" s="5">
        <v>48016.639999999999</v>
      </c>
      <c r="D241" s="2" t="s">
        <v>206</v>
      </c>
      <c r="E241" s="1">
        <v>197454.03</v>
      </c>
    </row>
    <row r="242" spans="1:5" x14ac:dyDescent="0.25">
      <c r="A242" s="2" t="s">
        <v>337</v>
      </c>
      <c r="B242" s="3">
        <v>41222</v>
      </c>
      <c r="C242" s="5">
        <v>3429.5</v>
      </c>
      <c r="D242" s="2" t="s">
        <v>206</v>
      </c>
      <c r="E242" s="1">
        <v>14264.32</v>
      </c>
    </row>
    <row r="243" spans="1:5" x14ac:dyDescent="0.25">
      <c r="A243" s="2" t="s">
        <v>173</v>
      </c>
      <c r="B243" s="3">
        <v>41226</v>
      </c>
      <c r="C243" s="5">
        <v>34980.660000000003</v>
      </c>
      <c r="D243" s="2" t="s">
        <v>206</v>
      </c>
      <c r="E243" s="1">
        <v>145732.93</v>
      </c>
    </row>
    <row r="244" spans="1:5" x14ac:dyDescent="0.25">
      <c r="A244" s="2" t="s">
        <v>174</v>
      </c>
      <c r="B244" s="3">
        <v>41226</v>
      </c>
      <c r="C244" s="5">
        <v>9540.18</v>
      </c>
      <c r="D244" s="2" t="s">
        <v>206</v>
      </c>
      <c r="E244" s="1">
        <v>39745.339999999997</v>
      </c>
    </row>
    <row r="245" spans="1:5" x14ac:dyDescent="0.25">
      <c r="A245" s="2" t="s">
        <v>175</v>
      </c>
      <c r="B245" s="3">
        <v>41226</v>
      </c>
      <c r="C245" s="5">
        <v>10771.25</v>
      </c>
      <c r="D245" s="2" t="s">
        <v>206</v>
      </c>
      <c r="E245" s="1">
        <v>44874.1</v>
      </c>
    </row>
    <row r="246" spans="1:5" x14ac:dyDescent="0.25">
      <c r="A246" s="2" t="s">
        <v>176</v>
      </c>
      <c r="B246" s="3">
        <v>41226</v>
      </c>
      <c r="C246" s="5">
        <v>10623.4</v>
      </c>
      <c r="D246" s="2" t="s">
        <v>206</v>
      </c>
      <c r="E246" s="1">
        <v>44258.15</v>
      </c>
    </row>
    <row r="247" spans="1:5" x14ac:dyDescent="0.25">
      <c r="A247" s="2" t="s">
        <v>181</v>
      </c>
      <c r="B247" s="3">
        <v>41233</v>
      </c>
      <c r="C247" s="5">
        <v>7894.37</v>
      </c>
      <c r="D247" s="2" t="s">
        <v>206</v>
      </c>
      <c r="E247" s="1">
        <v>32778.21</v>
      </c>
    </row>
    <row r="248" spans="1:5" x14ac:dyDescent="0.25">
      <c r="A248" s="2" t="s">
        <v>178</v>
      </c>
      <c r="B248" s="3">
        <v>41233</v>
      </c>
      <c r="C248" s="5">
        <v>11424.29</v>
      </c>
      <c r="D248" s="2" t="s">
        <v>206</v>
      </c>
      <c r="E248" s="1">
        <v>47434.79</v>
      </c>
    </row>
    <row r="249" spans="1:5" x14ac:dyDescent="0.25">
      <c r="A249" s="2" t="s">
        <v>179</v>
      </c>
      <c r="B249" s="3">
        <v>41233</v>
      </c>
      <c r="C249" s="5">
        <v>16952.93</v>
      </c>
      <c r="D249" s="2" t="s">
        <v>206</v>
      </c>
      <c r="E249" s="1">
        <v>70390.259999999995</v>
      </c>
    </row>
    <row r="250" spans="1:5" x14ac:dyDescent="0.25">
      <c r="A250" s="2" t="s">
        <v>180</v>
      </c>
      <c r="B250" s="3">
        <v>41233</v>
      </c>
      <c r="C250" s="5">
        <v>10052.48</v>
      </c>
      <c r="D250" s="2" t="s">
        <v>206</v>
      </c>
      <c r="E250" s="1">
        <v>41738.9</v>
      </c>
    </row>
    <row r="251" spans="1:5" x14ac:dyDescent="0.25">
      <c r="A251" s="2" t="s">
        <v>338</v>
      </c>
      <c r="B251" s="3">
        <v>41235</v>
      </c>
      <c r="C251" s="5">
        <v>2234.88</v>
      </c>
      <c r="D251" s="2" t="s">
        <v>206</v>
      </c>
      <c r="E251" s="1">
        <v>9222.4599999999991</v>
      </c>
    </row>
    <row r="252" spans="1:5" x14ac:dyDescent="0.25">
      <c r="A252" s="2" t="s">
        <v>339</v>
      </c>
      <c r="B252" s="3">
        <v>41235</v>
      </c>
      <c r="C252" s="5">
        <v>3706.56</v>
      </c>
      <c r="D252" s="2" t="s">
        <v>206</v>
      </c>
      <c r="E252" s="1">
        <v>15295.49</v>
      </c>
    </row>
    <row r="253" spans="1:5" x14ac:dyDescent="0.25">
      <c r="A253" s="2" t="s">
        <v>188</v>
      </c>
      <c r="B253" s="3">
        <v>41240</v>
      </c>
      <c r="C253" s="5">
        <v>34980.660000000003</v>
      </c>
      <c r="D253" s="2" t="s">
        <v>206</v>
      </c>
      <c r="E253" s="1">
        <v>143980.4</v>
      </c>
    </row>
    <row r="254" spans="1:5" x14ac:dyDescent="0.25">
      <c r="A254" s="2" t="s">
        <v>184</v>
      </c>
      <c r="B254" s="3">
        <v>41240</v>
      </c>
      <c r="C254" s="5">
        <v>21019.14</v>
      </c>
      <c r="D254" s="2" t="s">
        <v>206</v>
      </c>
      <c r="E254" s="1">
        <v>86514.78</v>
      </c>
    </row>
    <row r="255" spans="1:5" x14ac:dyDescent="0.25">
      <c r="A255" s="2" t="s">
        <v>185</v>
      </c>
      <c r="B255" s="3">
        <v>41240</v>
      </c>
      <c r="C255" s="5">
        <v>10600.2</v>
      </c>
      <c r="D255" s="2" t="s">
        <v>206</v>
      </c>
      <c r="E255" s="1">
        <v>43630.42</v>
      </c>
    </row>
    <row r="256" spans="1:5" x14ac:dyDescent="0.25">
      <c r="A256" s="2" t="s">
        <v>186</v>
      </c>
      <c r="B256" s="3">
        <v>41240</v>
      </c>
      <c r="C256" s="5">
        <v>8743.68</v>
      </c>
      <c r="D256" s="2" t="s">
        <v>206</v>
      </c>
      <c r="E256" s="1">
        <v>35988.99</v>
      </c>
    </row>
    <row r="257" spans="1:5" x14ac:dyDescent="0.25">
      <c r="A257" s="2" t="s">
        <v>340</v>
      </c>
      <c r="B257" s="3">
        <v>41242</v>
      </c>
      <c r="C257" s="5">
        <v>0</v>
      </c>
      <c r="D257" s="2" t="s">
        <v>206</v>
      </c>
      <c r="E257" s="1">
        <v>9164.7999999999993</v>
      </c>
    </row>
    <row r="258" spans="1:5" x14ac:dyDescent="0.25">
      <c r="A258" s="2" t="s">
        <v>340</v>
      </c>
      <c r="B258" s="3">
        <v>41241</v>
      </c>
      <c r="C258" s="5">
        <v>2234.88</v>
      </c>
      <c r="D258" s="2" t="s">
        <v>206</v>
      </c>
      <c r="E258" s="1">
        <v>9164.7999999999993</v>
      </c>
    </row>
    <row r="259" spans="1:5" x14ac:dyDescent="0.25">
      <c r="A259" s="2" t="s">
        <v>341</v>
      </c>
      <c r="B259" s="3">
        <v>41247</v>
      </c>
      <c r="C259" s="5">
        <v>4561.92</v>
      </c>
      <c r="D259" s="2" t="s">
        <v>206</v>
      </c>
      <c r="E259" s="1">
        <v>18741.740000000002</v>
      </c>
    </row>
    <row r="260" spans="1:5" x14ac:dyDescent="0.25">
      <c r="A260" s="2" t="s">
        <v>342</v>
      </c>
      <c r="B260" s="3">
        <v>41247</v>
      </c>
      <c r="C260" s="5">
        <v>3929.9</v>
      </c>
      <c r="D260" s="2" t="s">
        <v>206</v>
      </c>
      <c r="E260" s="1">
        <v>16145.21</v>
      </c>
    </row>
    <row r="261" spans="1:5" x14ac:dyDescent="0.25">
      <c r="A261" s="2" t="s">
        <v>343</v>
      </c>
      <c r="B261" s="3">
        <v>41247</v>
      </c>
      <c r="C261" s="5">
        <v>17582.990000000002</v>
      </c>
      <c r="D261" s="2" t="s">
        <v>206</v>
      </c>
      <c r="E261" s="1">
        <v>72236.2</v>
      </c>
    </row>
    <row r="262" spans="1:5" x14ac:dyDescent="0.25">
      <c r="A262" s="2" t="s">
        <v>344</v>
      </c>
      <c r="B262" s="3">
        <v>41254</v>
      </c>
      <c r="C262" s="5">
        <v>3433.75</v>
      </c>
      <c r="D262" s="2" t="s">
        <v>206</v>
      </c>
      <c r="E262" s="1">
        <v>14164.22</v>
      </c>
    </row>
    <row r="263" spans="1:5" x14ac:dyDescent="0.25">
      <c r="A263" s="2" t="s">
        <v>345</v>
      </c>
      <c r="B263" s="3">
        <v>41254</v>
      </c>
      <c r="C263" s="5">
        <v>6449.04</v>
      </c>
      <c r="D263" s="2" t="s">
        <v>206</v>
      </c>
      <c r="E263" s="1">
        <v>26602.29</v>
      </c>
    </row>
    <row r="264" spans="1:5" x14ac:dyDescent="0.25">
      <c r="A264" s="2" t="s">
        <v>346</v>
      </c>
      <c r="B264" s="3">
        <v>41254</v>
      </c>
      <c r="C264" s="5">
        <v>2280.96</v>
      </c>
      <c r="D264" s="2" t="s">
        <v>206</v>
      </c>
      <c r="E264" s="1">
        <v>9408.9599999999991</v>
      </c>
    </row>
    <row r="265" spans="1:5" x14ac:dyDescent="0.25">
      <c r="A265" s="2" t="s">
        <v>347</v>
      </c>
      <c r="B265" s="3">
        <v>41263</v>
      </c>
      <c r="C265" s="5">
        <v>9745.5</v>
      </c>
      <c r="D265" s="2" t="s">
        <v>206</v>
      </c>
      <c r="E265" s="1">
        <v>39693.42</v>
      </c>
    </row>
    <row r="266" spans="1:5" x14ac:dyDescent="0.25">
      <c r="A266" s="2" t="s">
        <v>348</v>
      </c>
      <c r="B266" s="3">
        <v>41264</v>
      </c>
      <c r="C266" s="5">
        <v>2955.15</v>
      </c>
      <c r="D266" s="2" t="s">
        <v>206</v>
      </c>
      <c r="E266" s="1">
        <v>12031.89</v>
      </c>
    </row>
    <row r="267" spans="1:5" x14ac:dyDescent="0.25">
      <c r="A267" s="2" t="s">
        <v>349</v>
      </c>
      <c r="B267" s="3">
        <v>41264</v>
      </c>
      <c r="C267" s="5">
        <v>23584.36</v>
      </c>
      <c r="D267" s="2" t="s">
        <v>206</v>
      </c>
      <c r="E267" s="1">
        <v>96023.72</v>
      </c>
    </row>
    <row r="268" spans="1:5" x14ac:dyDescent="0.25">
      <c r="A268" s="2" t="s">
        <v>190</v>
      </c>
      <c r="B268" s="3">
        <v>41247</v>
      </c>
      <c r="C268" s="5">
        <v>8803.43</v>
      </c>
      <c r="D268" s="2" t="s">
        <v>206</v>
      </c>
      <c r="E268" s="1">
        <v>36167.129999999997</v>
      </c>
    </row>
    <row r="269" spans="1:5" x14ac:dyDescent="0.25">
      <c r="A269" s="2" t="s">
        <v>191</v>
      </c>
      <c r="B269" s="3">
        <v>41247</v>
      </c>
      <c r="C269" s="5">
        <v>7143.93</v>
      </c>
      <c r="D269" s="2" t="s">
        <v>206</v>
      </c>
      <c r="E269" s="1">
        <v>29349.41</v>
      </c>
    </row>
    <row r="270" spans="1:5" x14ac:dyDescent="0.25">
      <c r="A270" s="2" t="s">
        <v>192</v>
      </c>
      <c r="B270" s="3">
        <v>41247</v>
      </c>
      <c r="C270" s="5">
        <v>3180.06</v>
      </c>
      <c r="D270" s="2" t="s">
        <v>206</v>
      </c>
      <c r="E270" s="1">
        <v>13064.64</v>
      </c>
    </row>
    <row r="271" spans="1:5" x14ac:dyDescent="0.25">
      <c r="A271" s="2" t="s">
        <v>193</v>
      </c>
      <c r="B271" s="3">
        <v>41247</v>
      </c>
      <c r="C271" s="5">
        <v>34980.660000000003</v>
      </c>
      <c r="D271" s="2" t="s">
        <v>206</v>
      </c>
      <c r="E271" s="1">
        <v>143711.04999999999</v>
      </c>
    </row>
    <row r="272" spans="1:5" x14ac:dyDescent="0.25">
      <c r="A272" s="2" t="s">
        <v>194</v>
      </c>
      <c r="B272" s="3">
        <v>41247</v>
      </c>
      <c r="C272" s="5">
        <v>7717.41</v>
      </c>
      <c r="D272" s="2" t="s">
        <v>206</v>
      </c>
      <c r="E272" s="1">
        <v>31705.439999999999</v>
      </c>
    </row>
    <row r="273" spans="1:5" x14ac:dyDescent="0.25">
      <c r="A273" s="2" t="s">
        <v>350</v>
      </c>
      <c r="B273" s="3">
        <v>41247</v>
      </c>
      <c r="C273" s="5">
        <v>22478.400000000001</v>
      </c>
      <c r="D273" s="2" t="s">
        <v>206</v>
      </c>
      <c r="E273" s="1">
        <v>92348.01</v>
      </c>
    </row>
    <row r="274" spans="1:5" x14ac:dyDescent="0.25">
      <c r="A274" s="2" t="s">
        <v>351</v>
      </c>
      <c r="B274" s="3">
        <v>41247</v>
      </c>
      <c r="C274" s="5">
        <v>3706.56</v>
      </c>
      <c r="D274" s="2" t="s">
        <v>206</v>
      </c>
      <c r="E274" s="1">
        <v>15227.66</v>
      </c>
    </row>
    <row r="275" spans="1:5" x14ac:dyDescent="0.25">
      <c r="A275" s="2" t="s">
        <v>195</v>
      </c>
      <c r="B275" s="3">
        <v>41254</v>
      </c>
      <c r="C275" s="5">
        <v>34513.5</v>
      </c>
      <c r="D275" s="2" t="s">
        <v>206</v>
      </c>
      <c r="E275" s="1">
        <v>142368.19</v>
      </c>
    </row>
    <row r="276" spans="1:5" x14ac:dyDescent="0.25">
      <c r="A276" s="2" t="s">
        <v>196</v>
      </c>
      <c r="B276" s="3">
        <v>41254</v>
      </c>
      <c r="C276" s="5">
        <v>10449.370000000001</v>
      </c>
      <c r="D276" s="2" t="s">
        <v>206</v>
      </c>
      <c r="E276" s="1">
        <v>43103.65</v>
      </c>
    </row>
    <row r="277" spans="1:5" x14ac:dyDescent="0.25">
      <c r="A277" s="2" t="s">
        <v>197</v>
      </c>
      <c r="B277" s="3">
        <v>41254</v>
      </c>
      <c r="C277" s="5">
        <v>11660.22</v>
      </c>
      <c r="D277" s="2" t="s">
        <v>206</v>
      </c>
      <c r="E277" s="1">
        <v>48098.41</v>
      </c>
    </row>
    <row r="278" spans="1:5" x14ac:dyDescent="0.25">
      <c r="A278" s="2" t="s">
        <v>198</v>
      </c>
      <c r="B278" s="3">
        <v>41257</v>
      </c>
      <c r="C278" s="5">
        <v>5498.98</v>
      </c>
      <c r="D278" s="2" t="s">
        <v>206</v>
      </c>
      <c r="E278" s="1">
        <v>22505.68</v>
      </c>
    </row>
    <row r="279" spans="1:5" x14ac:dyDescent="0.25">
      <c r="A279" s="2" t="s">
        <v>352</v>
      </c>
      <c r="B279" s="3">
        <v>41260</v>
      </c>
      <c r="C279" s="5">
        <v>2234.88</v>
      </c>
      <c r="D279" s="2" t="s">
        <v>206</v>
      </c>
      <c r="E279" s="1">
        <v>9143.34</v>
      </c>
    </row>
    <row r="280" spans="1:5" x14ac:dyDescent="0.25">
      <c r="A280" s="2" t="s">
        <v>203</v>
      </c>
      <c r="B280" s="3">
        <v>41264</v>
      </c>
      <c r="C280" s="5">
        <v>12407.23</v>
      </c>
      <c r="D280" s="2" t="s">
        <v>206</v>
      </c>
      <c r="E280" s="1">
        <v>50516.04</v>
      </c>
    </row>
    <row r="281" spans="1:5" x14ac:dyDescent="0.25">
      <c r="A281" s="2" t="s">
        <v>204</v>
      </c>
      <c r="B281" s="3">
        <v>41264</v>
      </c>
      <c r="C281" s="5">
        <v>6885.61</v>
      </c>
      <c r="D281" s="2" t="s">
        <v>206</v>
      </c>
      <c r="E281" s="1">
        <v>28034.76</v>
      </c>
    </row>
  </sheetData>
  <autoFilter ref="A1:E28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1"/>
  <sheetViews>
    <sheetView topLeftCell="A25" workbookViewId="0">
      <selection activeCell="C32" sqref="C32"/>
    </sheetView>
  </sheetViews>
  <sheetFormatPr defaultRowHeight="15" x14ac:dyDescent="0.25"/>
  <cols>
    <col min="1" max="2" width="17.140625" customWidth="1"/>
    <col min="3" max="3" width="22.28515625" style="1" customWidth="1"/>
    <col min="4" max="4" width="11.28515625" customWidth="1"/>
    <col min="5" max="5" width="13.7109375" style="1" customWidth="1"/>
  </cols>
  <sheetData>
    <row r="1" spans="1:5" x14ac:dyDescent="0.25">
      <c r="A1" s="2" t="s">
        <v>0</v>
      </c>
      <c r="B1" s="2" t="s">
        <v>1</v>
      </c>
      <c r="C1" s="4" t="s">
        <v>209</v>
      </c>
      <c r="D1" s="2" t="s">
        <v>205</v>
      </c>
      <c r="E1" s="1" t="s">
        <v>208</v>
      </c>
    </row>
    <row r="2" spans="1:5" x14ac:dyDescent="0.25">
      <c r="A2" s="2" t="s">
        <v>2</v>
      </c>
      <c r="B2" s="3">
        <v>40932</v>
      </c>
      <c r="C2" s="5">
        <v>40199.25</v>
      </c>
      <c r="D2" s="2" t="s">
        <v>209</v>
      </c>
      <c r="E2" s="1">
        <v>134076.56</v>
      </c>
    </row>
    <row r="3" spans="1:5" x14ac:dyDescent="0.25">
      <c r="A3" s="2" t="s">
        <v>215</v>
      </c>
      <c r="B3" s="3">
        <v>40962</v>
      </c>
      <c r="C3" s="5">
        <v>782.88</v>
      </c>
      <c r="D3" s="2" t="s">
        <v>209</v>
      </c>
      <c r="E3" s="1">
        <v>2476.64</v>
      </c>
    </row>
    <row r="4" spans="1:5" x14ac:dyDescent="0.25">
      <c r="A4" s="2" t="s">
        <v>8</v>
      </c>
      <c r="B4" s="3">
        <v>40942</v>
      </c>
      <c r="C4" s="5">
        <v>26365.5</v>
      </c>
      <c r="D4" s="2" t="s">
        <v>209</v>
      </c>
      <c r="E4" s="1">
        <v>84250.96</v>
      </c>
    </row>
    <row r="5" spans="1:5" x14ac:dyDescent="0.25">
      <c r="A5" s="2" t="s">
        <v>19</v>
      </c>
      <c r="B5" s="3">
        <v>40963</v>
      </c>
      <c r="C5" s="5">
        <v>10783.87</v>
      </c>
      <c r="D5" s="2" t="s">
        <v>209</v>
      </c>
      <c r="E5" s="1">
        <v>33839.78</v>
      </c>
    </row>
    <row r="6" spans="1:5" x14ac:dyDescent="0.25">
      <c r="A6" s="2" t="s">
        <v>26</v>
      </c>
      <c r="B6" s="3">
        <v>40969</v>
      </c>
      <c r="C6" s="5">
        <v>47685.75</v>
      </c>
      <c r="D6" s="2" t="s">
        <v>209</v>
      </c>
      <c r="E6" s="1">
        <v>146538.31</v>
      </c>
    </row>
    <row r="7" spans="1:5" x14ac:dyDescent="0.25">
      <c r="A7" s="2" t="s">
        <v>27</v>
      </c>
      <c r="B7" s="3">
        <v>40970</v>
      </c>
      <c r="C7" s="5">
        <v>9435.89</v>
      </c>
      <c r="D7" s="2" t="s">
        <v>209</v>
      </c>
      <c r="E7" s="1">
        <v>29144.63</v>
      </c>
    </row>
    <row r="8" spans="1:5" x14ac:dyDescent="0.25">
      <c r="A8" s="2" t="s">
        <v>31</v>
      </c>
      <c r="B8" s="3">
        <v>40980</v>
      </c>
      <c r="C8" s="5">
        <v>10783.87</v>
      </c>
      <c r="D8" s="2" t="s">
        <v>209</v>
      </c>
      <c r="E8" s="1">
        <v>33565.870000000003</v>
      </c>
    </row>
    <row r="9" spans="1:5" x14ac:dyDescent="0.25">
      <c r="A9" s="2" t="s">
        <v>36</v>
      </c>
      <c r="B9" s="3">
        <v>40988</v>
      </c>
      <c r="C9" s="5">
        <v>10783.87</v>
      </c>
      <c r="D9" s="2" t="s">
        <v>209</v>
      </c>
      <c r="E9" s="1">
        <v>33819.29</v>
      </c>
    </row>
    <row r="10" spans="1:5" x14ac:dyDescent="0.25">
      <c r="A10" s="2" t="s">
        <v>37</v>
      </c>
      <c r="B10" s="3">
        <v>40989</v>
      </c>
      <c r="C10" s="5">
        <v>37595.25</v>
      </c>
      <c r="D10" s="2" t="s">
        <v>209</v>
      </c>
      <c r="E10" s="1">
        <v>117628.02</v>
      </c>
    </row>
    <row r="11" spans="1:5" x14ac:dyDescent="0.25">
      <c r="A11" s="2" t="s">
        <v>41</v>
      </c>
      <c r="B11" s="3">
        <v>40997</v>
      </c>
      <c r="C11" s="5">
        <v>10783.87</v>
      </c>
      <c r="D11" s="2" t="s">
        <v>209</v>
      </c>
      <c r="E11" s="1">
        <v>33537.839999999997</v>
      </c>
    </row>
    <row r="12" spans="1:5" x14ac:dyDescent="0.25">
      <c r="A12" s="2" t="s">
        <v>229</v>
      </c>
      <c r="B12" s="3">
        <v>41016</v>
      </c>
      <c r="C12" s="5">
        <v>3518.72</v>
      </c>
      <c r="D12" s="2" t="s">
        <v>209</v>
      </c>
      <c r="E12" s="1">
        <v>11361.6</v>
      </c>
    </row>
    <row r="13" spans="1:5" x14ac:dyDescent="0.25">
      <c r="A13" s="2" t="s">
        <v>44</v>
      </c>
      <c r="B13" s="3">
        <v>41004</v>
      </c>
      <c r="C13" s="5">
        <v>26365.5</v>
      </c>
      <c r="D13" s="2" t="s">
        <v>209</v>
      </c>
      <c r="E13" s="1">
        <v>83059.23</v>
      </c>
    </row>
    <row r="14" spans="1:5" x14ac:dyDescent="0.25">
      <c r="A14" s="2" t="s">
        <v>45</v>
      </c>
      <c r="B14" s="3">
        <v>41005</v>
      </c>
      <c r="C14" s="5">
        <v>10786.54</v>
      </c>
      <c r="D14" s="2" t="s">
        <v>209</v>
      </c>
      <c r="E14" s="1">
        <v>34169.599999999999</v>
      </c>
    </row>
    <row r="15" spans="1:5" x14ac:dyDescent="0.25">
      <c r="A15" s="2" t="s">
        <v>47</v>
      </c>
      <c r="B15" s="3">
        <v>41016</v>
      </c>
      <c r="C15" s="5">
        <v>22273.74</v>
      </c>
      <c r="D15" s="2" t="s">
        <v>209</v>
      </c>
      <c r="E15" s="1">
        <v>71919.679999999993</v>
      </c>
    </row>
    <row r="16" spans="1:5" x14ac:dyDescent="0.25">
      <c r="A16" s="2" t="s">
        <v>48</v>
      </c>
      <c r="B16" s="3">
        <v>41016</v>
      </c>
      <c r="C16" s="5">
        <v>17792.13</v>
      </c>
      <c r="D16" s="2" t="s">
        <v>209</v>
      </c>
      <c r="E16" s="1">
        <v>57449.01</v>
      </c>
    </row>
    <row r="17" spans="1:5" x14ac:dyDescent="0.25">
      <c r="A17" s="2" t="s">
        <v>50</v>
      </c>
      <c r="B17" s="3">
        <v>41016</v>
      </c>
      <c r="C17" s="5">
        <v>10789.2</v>
      </c>
      <c r="D17" s="2" t="s">
        <v>209</v>
      </c>
      <c r="E17" s="1">
        <v>34837.25</v>
      </c>
    </row>
    <row r="18" spans="1:5" x14ac:dyDescent="0.25">
      <c r="A18" s="2" t="s">
        <v>52</v>
      </c>
      <c r="B18" s="3">
        <v>41022</v>
      </c>
      <c r="C18" s="5">
        <v>3421.6</v>
      </c>
      <c r="D18" s="2" t="s">
        <v>209</v>
      </c>
      <c r="E18" s="1">
        <v>10890.27</v>
      </c>
    </row>
    <row r="19" spans="1:5" x14ac:dyDescent="0.25">
      <c r="A19" s="2" t="s">
        <v>53</v>
      </c>
      <c r="B19" s="3">
        <v>41024</v>
      </c>
      <c r="C19" s="5">
        <v>10789.2</v>
      </c>
      <c r="D19" s="2" t="s">
        <v>209</v>
      </c>
      <c r="E19" s="1">
        <v>34467.18</v>
      </c>
    </row>
    <row r="20" spans="1:5" x14ac:dyDescent="0.25">
      <c r="A20" s="2" t="s">
        <v>55</v>
      </c>
      <c r="B20" s="3">
        <v>41033</v>
      </c>
      <c r="C20" s="5">
        <v>22622.25</v>
      </c>
      <c r="D20" s="2" t="s">
        <v>209</v>
      </c>
      <c r="E20" s="1">
        <v>71470.47</v>
      </c>
    </row>
    <row r="21" spans="1:5" x14ac:dyDescent="0.25">
      <c r="A21" s="2" t="s">
        <v>56</v>
      </c>
      <c r="B21" s="3">
        <v>41037</v>
      </c>
      <c r="C21" s="5">
        <v>10789.2</v>
      </c>
      <c r="D21" s="2" t="s">
        <v>209</v>
      </c>
      <c r="E21" s="1">
        <v>34826.46</v>
      </c>
    </row>
    <row r="22" spans="1:5" x14ac:dyDescent="0.25">
      <c r="A22" s="2" t="s">
        <v>60</v>
      </c>
      <c r="B22" s="3">
        <v>41045</v>
      </c>
      <c r="C22" s="5">
        <v>22622.25</v>
      </c>
      <c r="D22" s="2" t="s">
        <v>209</v>
      </c>
      <c r="E22" s="1">
        <v>75963.25</v>
      </c>
    </row>
    <row r="23" spans="1:5" x14ac:dyDescent="0.25">
      <c r="A23" s="2" t="s">
        <v>61</v>
      </c>
      <c r="B23" s="3">
        <v>41046</v>
      </c>
      <c r="C23" s="5">
        <v>10789.2</v>
      </c>
      <c r="D23" s="2" t="s">
        <v>209</v>
      </c>
      <c r="E23" s="1">
        <v>37064.14</v>
      </c>
    </row>
    <row r="24" spans="1:5" x14ac:dyDescent="0.25">
      <c r="A24" s="2" t="s">
        <v>65</v>
      </c>
      <c r="B24" s="3">
        <v>41053</v>
      </c>
      <c r="C24" s="5">
        <v>4737.6000000000004</v>
      </c>
      <c r="D24" s="2" t="s">
        <v>209</v>
      </c>
      <c r="E24" s="1">
        <v>16325.77</v>
      </c>
    </row>
    <row r="25" spans="1:5" x14ac:dyDescent="0.25">
      <c r="A25" s="2" t="s">
        <v>72</v>
      </c>
      <c r="B25" s="3">
        <v>41059</v>
      </c>
      <c r="C25" s="5">
        <v>37595.25</v>
      </c>
      <c r="D25" s="2" t="s">
        <v>209</v>
      </c>
      <c r="E25" s="1">
        <v>130361.53</v>
      </c>
    </row>
    <row r="26" spans="1:5" x14ac:dyDescent="0.25">
      <c r="A26" s="2" t="s">
        <v>78</v>
      </c>
      <c r="B26" s="3">
        <v>41064</v>
      </c>
      <c r="C26" s="5">
        <v>-1316.22</v>
      </c>
      <c r="D26" s="2" t="s">
        <v>209</v>
      </c>
      <c r="E26" s="1">
        <v>-4189.2700000000004</v>
      </c>
    </row>
    <row r="27" spans="1:5" x14ac:dyDescent="0.25">
      <c r="A27" s="2" t="s">
        <v>79</v>
      </c>
      <c r="B27" s="3">
        <v>41064</v>
      </c>
      <c r="C27" s="5">
        <v>10789.2</v>
      </c>
      <c r="D27" s="2" t="s">
        <v>209</v>
      </c>
      <c r="E27" s="1">
        <v>38600.519999999997</v>
      </c>
    </row>
    <row r="28" spans="1:5" x14ac:dyDescent="0.25">
      <c r="A28" s="2" t="s">
        <v>94</v>
      </c>
      <c r="B28" s="3">
        <v>41072</v>
      </c>
      <c r="C28" s="5">
        <v>10789.2</v>
      </c>
      <c r="D28" s="2" t="s">
        <v>209</v>
      </c>
      <c r="E28" s="1">
        <v>36760.959999999999</v>
      </c>
    </row>
    <row r="29" spans="1:5" x14ac:dyDescent="0.25">
      <c r="A29" s="2" t="s">
        <v>102</v>
      </c>
      <c r="B29" s="3">
        <v>41079</v>
      </c>
      <c r="C29" s="5">
        <v>10789.2</v>
      </c>
      <c r="D29" s="2" t="s">
        <v>209</v>
      </c>
      <c r="E29" s="1">
        <v>36403.839999999997</v>
      </c>
    </row>
    <row r="30" spans="1:5" x14ac:dyDescent="0.25">
      <c r="A30" s="2" t="s">
        <v>104</v>
      </c>
      <c r="B30" s="3">
        <v>41081</v>
      </c>
      <c r="C30" s="5">
        <v>2632</v>
      </c>
      <c r="D30" s="2" t="s">
        <v>209</v>
      </c>
      <c r="E30" s="1">
        <v>8809.57</v>
      </c>
    </row>
    <row r="31" spans="1:5" x14ac:dyDescent="0.25">
      <c r="A31" s="2" t="s">
        <v>105</v>
      </c>
      <c r="B31" s="3">
        <v>41081</v>
      </c>
      <c r="C31" s="5">
        <v>37595.25</v>
      </c>
      <c r="D31" s="2" t="s">
        <v>209</v>
      </c>
      <c r="E31" s="1">
        <v>125835.06</v>
      </c>
    </row>
    <row r="32" spans="1:5" x14ac:dyDescent="0.25">
      <c r="A32" s="2" t="s">
        <v>107</v>
      </c>
      <c r="B32" s="3">
        <v>41086</v>
      </c>
      <c r="C32" s="5">
        <v>10789.2</v>
      </c>
      <c r="D32" s="2" t="s">
        <v>209</v>
      </c>
      <c r="E32" s="1">
        <v>36796.57</v>
      </c>
    </row>
    <row r="33" spans="1:5" x14ac:dyDescent="0.25">
      <c r="A33" s="2" t="s">
        <v>110</v>
      </c>
      <c r="B33" s="3">
        <v>41087</v>
      </c>
      <c r="C33" s="5">
        <v>6316.8</v>
      </c>
      <c r="D33" s="2" t="s">
        <v>209</v>
      </c>
      <c r="E33" s="1">
        <v>21532.71</v>
      </c>
    </row>
    <row r="34" spans="1:5" x14ac:dyDescent="0.25">
      <c r="A34" s="2" t="s">
        <v>265</v>
      </c>
      <c r="B34" s="3">
        <v>41109</v>
      </c>
      <c r="C34" s="5">
        <v>13560.76</v>
      </c>
      <c r="D34" s="2" t="s">
        <v>209</v>
      </c>
      <c r="E34" s="1">
        <v>46038.78</v>
      </c>
    </row>
    <row r="35" spans="1:5" x14ac:dyDescent="0.25">
      <c r="A35" s="2" t="s">
        <v>117</v>
      </c>
      <c r="B35" s="3">
        <v>41107</v>
      </c>
      <c r="C35" s="5">
        <v>-1054.3699999999999</v>
      </c>
      <c r="D35" s="2" t="s">
        <v>209</v>
      </c>
      <c r="E35" s="1">
        <v>-3633.36</v>
      </c>
    </row>
    <row r="36" spans="1:5" x14ac:dyDescent="0.25">
      <c r="A36" s="2" t="s">
        <v>112</v>
      </c>
      <c r="B36" s="3">
        <v>41094</v>
      </c>
      <c r="C36" s="5">
        <v>10789.2</v>
      </c>
      <c r="D36" s="2" t="s">
        <v>209</v>
      </c>
      <c r="E36" s="1">
        <v>36065.06</v>
      </c>
    </row>
    <row r="37" spans="1:5" x14ac:dyDescent="0.25">
      <c r="A37" s="2" t="s">
        <v>113</v>
      </c>
      <c r="B37" s="3">
        <v>41094</v>
      </c>
      <c r="C37" s="5">
        <v>12545.28</v>
      </c>
      <c r="D37" s="2" t="s">
        <v>209</v>
      </c>
      <c r="E37" s="1">
        <v>41935.11</v>
      </c>
    </row>
    <row r="38" spans="1:5" x14ac:dyDescent="0.25">
      <c r="A38" s="2" t="s">
        <v>115</v>
      </c>
      <c r="B38" s="3">
        <v>41099</v>
      </c>
      <c r="C38" s="5">
        <v>26365.5</v>
      </c>
      <c r="D38" s="2" t="s">
        <v>209</v>
      </c>
      <c r="E38" s="1">
        <v>89792.98</v>
      </c>
    </row>
    <row r="39" spans="1:5" x14ac:dyDescent="0.25">
      <c r="A39" s="2" t="s">
        <v>116</v>
      </c>
      <c r="B39" s="3">
        <v>41101</v>
      </c>
      <c r="C39" s="5">
        <v>10789.2</v>
      </c>
      <c r="D39" s="2" t="s">
        <v>209</v>
      </c>
      <c r="E39" s="1">
        <v>36839.72</v>
      </c>
    </row>
    <row r="40" spans="1:5" x14ac:dyDescent="0.25">
      <c r="A40" s="2" t="s">
        <v>118</v>
      </c>
      <c r="B40" s="3">
        <v>41109</v>
      </c>
      <c r="C40" s="5">
        <v>880.31</v>
      </c>
      <c r="D40" s="2" t="s">
        <v>209</v>
      </c>
      <c r="E40" s="1">
        <v>2988.65</v>
      </c>
    </row>
    <row r="41" spans="1:5" x14ac:dyDescent="0.25">
      <c r="A41" s="2" t="s">
        <v>119</v>
      </c>
      <c r="B41" s="3">
        <v>41115</v>
      </c>
      <c r="C41" s="5">
        <v>8948.7999999999993</v>
      </c>
      <c r="D41" s="2" t="s">
        <v>209</v>
      </c>
      <c r="E41" s="1">
        <v>31032.65</v>
      </c>
    </row>
    <row r="42" spans="1:5" x14ac:dyDescent="0.25">
      <c r="A42" s="2" t="s">
        <v>120</v>
      </c>
      <c r="B42" s="3">
        <v>41117</v>
      </c>
      <c r="C42" s="5">
        <v>10789.2</v>
      </c>
      <c r="D42" s="2" t="s">
        <v>209</v>
      </c>
      <c r="E42" s="1">
        <v>37247.56</v>
      </c>
    </row>
    <row r="43" spans="1:5" x14ac:dyDescent="0.25">
      <c r="A43" s="2" t="s">
        <v>121</v>
      </c>
      <c r="B43" s="3">
        <v>41124</v>
      </c>
      <c r="C43" s="5">
        <v>37595.25</v>
      </c>
      <c r="D43" s="2" t="s">
        <v>209</v>
      </c>
      <c r="E43" s="1">
        <v>125801.23</v>
      </c>
    </row>
    <row r="44" spans="1:5" x14ac:dyDescent="0.25">
      <c r="A44" s="2" t="s">
        <v>122</v>
      </c>
      <c r="B44" s="3">
        <v>41127</v>
      </c>
      <c r="C44" s="5">
        <v>10789.2</v>
      </c>
      <c r="D44" s="2" t="s">
        <v>209</v>
      </c>
      <c r="E44" s="1">
        <v>36195.61</v>
      </c>
    </row>
    <row r="45" spans="1:5" x14ac:dyDescent="0.25">
      <c r="A45" s="2" t="s">
        <v>125</v>
      </c>
      <c r="B45" s="3">
        <v>41145</v>
      </c>
      <c r="C45" s="5">
        <v>10789.2</v>
      </c>
      <c r="D45" s="2" t="s">
        <v>209</v>
      </c>
      <c r="E45" s="1">
        <v>35051.949999999997</v>
      </c>
    </row>
    <row r="46" spans="1:5" x14ac:dyDescent="0.25">
      <c r="A46" s="2" t="s">
        <v>280</v>
      </c>
      <c r="B46" s="3">
        <v>41162</v>
      </c>
      <c r="C46" s="5">
        <v>14062.38</v>
      </c>
      <c r="D46" s="2" t="s">
        <v>209</v>
      </c>
      <c r="E46" s="1">
        <v>45812.42</v>
      </c>
    </row>
    <row r="47" spans="1:5" x14ac:dyDescent="0.25">
      <c r="A47" s="2" t="s">
        <v>281</v>
      </c>
      <c r="B47" s="3">
        <v>41162</v>
      </c>
      <c r="C47" s="5">
        <v>1438.27</v>
      </c>
      <c r="D47" s="2" t="s">
        <v>209</v>
      </c>
      <c r="E47" s="1">
        <v>4685.6000000000004</v>
      </c>
    </row>
    <row r="48" spans="1:5" x14ac:dyDescent="0.25">
      <c r="A48" s="2" t="s">
        <v>127</v>
      </c>
      <c r="B48" s="3">
        <v>41155</v>
      </c>
      <c r="C48" s="5">
        <v>17577</v>
      </c>
      <c r="D48" s="2" t="s">
        <v>209</v>
      </c>
      <c r="E48" s="1">
        <v>58624.57</v>
      </c>
    </row>
    <row r="49" spans="1:5" x14ac:dyDescent="0.25">
      <c r="A49" s="2" t="s">
        <v>126</v>
      </c>
      <c r="B49" s="3">
        <v>41155</v>
      </c>
      <c r="C49" s="5">
        <v>19692.75</v>
      </c>
      <c r="D49" s="2" t="s">
        <v>209</v>
      </c>
      <c r="E49" s="1">
        <v>65681.23</v>
      </c>
    </row>
    <row r="50" spans="1:5" x14ac:dyDescent="0.25">
      <c r="A50" s="2" t="s">
        <v>130</v>
      </c>
      <c r="B50" s="3">
        <v>41162</v>
      </c>
      <c r="C50" s="5">
        <v>6376.97</v>
      </c>
      <c r="D50" s="2" t="s">
        <v>209</v>
      </c>
      <c r="E50" s="1">
        <v>20774.89</v>
      </c>
    </row>
    <row r="51" spans="1:5" x14ac:dyDescent="0.25">
      <c r="A51" s="2" t="s">
        <v>129</v>
      </c>
      <c r="B51" s="3">
        <v>41162</v>
      </c>
      <c r="C51" s="5">
        <v>16160.38</v>
      </c>
      <c r="D51" s="2" t="s">
        <v>209</v>
      </c>
      <c r="E51" s="1">
        <v>52647.29</v>
      </c>
    </row>
    <row r="52" spans="1:5" x14ac:dyDescent="0.25">
      <c r="A52" s="2" t="s">
        <v>134</v>
      </c>
      <c r="B52" s="3">
        <v>41171</v>
      </c>
      <c r="C52" s="5">
        <v>37595.25</v>
      </c>
      <c r="D52" s="2" t="s">
        <v>209</v>
      </c>
      <c r="E52" s="1">
        <v>118458.87</v>
      </c>
    </row>
    <row r="53" spans="1:5" x14ac:dyDescent="0.25">
      <c r="A53" s="2" t="s">
        <v>138</v>
      </c>
      <c r="B53" s="3">
        <v>41178</v>
      </c>
      <c r="C53" s="5">
        <v>12896.8</v>
      </c>
      <c r="D53" s="2" t="s">
        <v>209</v>
      </c>
      <c r="E53" s="1">
        <v>41445.160000000003</v>
      </c>
    </row>
    <row r="54" spans="1:5" x14ac:dyDescent="0.25">
      <c r="A54" s="2" t="s">
        <v>141</v>
      </c>
      <c r="B54" s="3">
        <v>41190</v>
      </c>
      <c r="C54" s="5">
        <v>2661.56</v>
      </c>
      <c r="D54" s="2" t="s">
        <v>209</v>
      </c>
      <c r="E54" s="1">
        <v>8344.7900000000009</v>
      </c>
    </row>
    <row r="55" spans="1:5" x14ac:dyDescent="0.25">
      <c r="A55" s="2" t="s">
        <v>144</v>
      </c>
      <c r="B55" s="3">
        <v>41191</v>
      </c>
      <c r="C55" s="5">
        <v>37595.25</v>
      </c>
      <c r="D55" s="2" t="s">
        <v>209</v>
      </c>
      <c r="E55" s="1">
        <v>118161.87</v>
      </c>
    </row>
    <row r="56" spans="1:5" x14ac:dyDescent="0.25">
      <c r="A56" s="2" t="s">
        <v>148</v>
      </c>
      <c r="B56" s="3">
        <v>41193</v>
      </c>
      <c r="C56" s="5">
        <v>20602.54</v>
      </c>
      <c r="D56" s="2" t="s">
        <v>209</v>
      </c>
      <c r="E56" s="1">
        <v>65299.75</v>
      </c>
    </row>
    <row r="57" spans="1:5" x14ac:dyDescent="0.25">
      <c r="A57" s="2" t="s">
        <v>149</v>
      </c>
      <c r="B57" s="3">
        <v>41194</v>
      </c>
      <c r="C57" s="5">
        <v>391.4</v>
      </c>
      <c r="D57" s="2" t="s">
        <v>209</v>
      </c>
      <c r="E57" s="1">
        <v>1245.4000000000001</v>
      </c>
    </row>
    <row r="58" spans="1:5" x14ac:dyDescent="0.25">
      <c r="A58" s="2" t="s">
        <v>154</v>
      </c>
      <c r="B58" s="3">
        <v>41201</v>
      </c>
      <c r="C58" s="5">
        <v>7632.8</v>
      </c>
      <c r="D58" s="2" t="s">
        <v>209</v>
      </c>
      <c r="E58" s="1">
        <v>23901.35</v>
      </c>
    </row>
    <row r="59" spans="1:5" x14ac:dyDescent="0.25">
      <c r="A59" s="2" t="s">
        <v>155</v>
      </c>
      <c r="B59" s="3">
        <v>41205</v>
      </c>
      <c r="C59" s="5">
        <v>16432.240000000002</v>
      </c>
      <c r="D59" s="2" t="s">
        <v>209</v>
      </c>
      <c r="E59" s="1">
        <v>51712.26</v>
      </c>
    </row>
    <row r="60" spans="1:5" x14ac:dyDescent="0.25">
      <c r="A60" s="2" t="s">
        <v>161</v>
      </c>
      <c r="B60" s="3">
        <v>41206</v>
      </c>
      <c r="C60" s="5">
        <v>37595.25</v>
      </c>
      <c r="D60" s="2" t="s">
        <v>209</v>
      </c>
      <c r="E60" s="1">
        <v>119034.08</v>
      </c>
    </row>
    <row r="61" spans="1:5" x14ac:dyDescent="0.25">
      <c r="A61" s="2" t="s">
        <v>187</v>
      </c>
      <c r="B61" s="3">
        <v>41240</v>
      </c>
      <c r="C61" s="5">
        <v>-747.04</v>
      </c>
      <c r="D61" s="2" t="s">
        <v>209</v>
      </c>
      <c r="E61" s="1">
        <v>-2339.2800000000002</v>
      </c>
    </row>
    <row r="62" spans="1:5" x14ac:dyDescent="0.25">
      <c r="A62" s="2" t="s">
        <v>177</v>
      </c>
      <c r="B62" s="3">
        <v>41228</v>
      </c>
      <c r="C62" s="5">
        <v>37595.25</v>
      </c>
      <c r="D62" s="2" t="s">
        <v>209</v>
      </c>
      <c r="E62" s="1">
        <v>123124.44</v>
      </c>
    </row>
    <row r="63" spans="1:5" x14ac:dyDescent="0.25">
      <c r="A63" s="2" t="s">
        <v>182</v>
      </c>
      <c r="B63" s="3">
        <v>41235</v>
      </c>
      <c r="C63" s="5">
        <v>37595.25</v>
      </c>
      <c r="D63" s="2" t="s">
        <v>209</v>
      </c>
      <c r="E63" s="1">
        <v>121383.78</v>
      </c>
    </row>
    <row r="64" spans="1:5" x14ac:dyDescent="0.25">
      <c r="A64" s="2" t="s">
        <v>183</v>
      </c>
      <c r="B64" s="3">
        <v>41235</v>
      </c>
      <c r="C64" s="5">
        <v>34595.82</v>
      </c>
      <c r="D64" s="2" t="s">
        <v>209</v>
      </c>
      <c r="E64" s="1">
        <v>111699.52</v>
      </c>
    </row>
    <row r="65" spans="1:5" x14ac:dyDescent="0.25">
      <c r="A65" s="2" t="s">
        <v>189</v>
      </c>
      <c r="B65" s="3">
        <v>41241</v>
      </c>
      <c r="C65" s="5">
        <v>20069</v>
      </c>
      <c r="D65" s="2" t="s">
        <v>209</v>
      </c>
      <c r="E65" s="1">
        <v>63486.27</v>
      </c>
    </row>
    <row r="66" spans="1:5" x14ac:dyDescent="0.25">
      <c r="A66" s="2" t="s">
        <v>199</v>
      </c>
      <c r="B66" s="3">
        <v>41260</v>
      </c>
      <c r="C66" s="5">
        <v>17108</v>
      </c>
      <c r="D66" s="2" t="s">
        <v>209</v>
      </c>
      <c r="E66" s="1">
        <v>53498.43</v>
      </c>
    </row>
    <row r="67" spans="1:5" x14ac:dyDescent="0.25">
      <c r="A67" s="2" t="s">
        <v>200</v>
      </c>
      <c r="B67" s="3">
        <v>41262</v>
      </c>
      <c r="C67" s="5">
        <v>0</v>
      </c>
      <c r="D67" s="2" t="s">
        <v>209</v>
      </c>
      <c r="E67" s="1">
        <v>100037.74</v>
      </c>
    </row>
    <row r="68" spans="1:5" x14ac:dyDescent="0.25">
      <c r="A68" s="2" t="s">
        <v>200</v>
      </c>
      <c r="B68" s="3">
        <v>41262</v>
      </c>
      <c r="C68" s="5">
        <v>32224.5</v>
      </c>
      <c r="D68" s="2" t="s">
        <v>209</v>
      </c>
      <c r="E68" s="1">
        <v>100037.74</v>
      </c>
    </row>
    <row r="69" spans="1:5" x14ac:dyDescent="0.25">
      <c r="A69" s="2" t="s">
        <v>201</v>
      </c>
      <c r="B69" s="3">
        <v>41262</v>
      </c>
      <c r="C69" s="5">
        <v>0</v>
      </c>
      <c r="D69" s="2" t="s">
        <v>209</v>
      </c>
      <c r="E69" s="1">
        <v>98522.01</v>
      </c>
    </row>
    <row r="70" spans="1:5" x14ac:dyDescent="0.25">
      <c r="A70" s="2" t="s">
        <v>201</v>
      </c>
      <c r="B70" s="3">
        <v>41262</v>
      </c>
      <c r="C70" s="5">
        <v>31736.25</v>
      </c>
      <c r="D70" s="2" t="s">
        <v>209</v>
      </c>
      <c r="E70" s="1">
        <v>98522.01</v>
      </c>
    </row>
    <row r="71" spans="1:5" x14ac:dyDescent="0.25">
      <c r="A71" s="2" t="s">
        <v>202</v>
      </c>
      <c r="B71" s="3">
        <v>41264</v>
      </c>
      <c r="C71" s="5">
        <v>11229.75</v>
      </c>
      <c r="D71" s="2" t="s">
        <v>209</v>
      </c>
      <c r="E71" s="1">
        <v>34552.82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253"/>
  <sheetViews>
    <sheetView workbookViewId="0">
      <selection activeCell="I18" sqref="I18"/>
    </sheetView>
  </sheetViews>
  <sheetFormatPr defaultRowHeight="15" x14ac:dyDescent="0.25"/>
  <cols>
    <col min="1" max="1" width="12.5703125" customWidth="1"/>
  </cols>
  <sheetData>
    <row r="1" spans="1:40" x14ac:dyDescent="0.25">
      <c r="A1" s="14" t="s">
        <v>1</v>
      </c>
      <c r="B1" s="13" t="s">
        <v>353</v>
      </c>
      <c r="C1" s="13" t="s">
        <v>354</v>
      </c>
      <c r="D1" s="13" t="s">
        <v>355</v>
      </c>
      <c r="E1" s="13" t="s">
        <v>356</v>
      </c>
      <c r="F1" s="13" t="s">
        <v>357</v>
      </c>
      <c r="G1" s="13" t="s">
        <v>358</v>
      </c>
      <c r="H1" s="13" t="s">
        <v>359</v>
      </c>
      <c r="I1" s="13" t="s">
        <v>360</v>
      </c>
      <c r="J1" s="13" t="s">
        <v>361</v>
      </c>
      <c r="K1" s="13" t="s">
        <v>362</v>
      </c>
      <c r="L1" s="13" t="s">
        <v>363</v>
      </c>
      <c r="M1" s="13" t="s">
        <v>364</v>
      </c>
      <c r="N1" s="13" t="s">
        <v>365</v>
      </c>
      <c r="O1" s="13" t="s">
        <v>366</v>
      </c>
      <c r="P1" s="13" t="s">
        <v>367</v>
      </c>
      <c r="Q1" s="13" t="s">
        <v>368</v>
      </c>
      <c r="R1" s="13" t="s">
        <v>369</v>
      </c>
      <c r="S1" s="13" t="s">
        <v>370</v>
      </c>
      <c r="T1" s="13" t="s">
        <v>371</v>
      </c>
      <c r="U1" s="13" t="s">
        <v>372</v>
      </c>
      <c r="V1" s="13" t="s">
        <v>373</v>
      </c>
      <c r="W1" s="13" t="s">
        <v>374</v>
      </c>
      <c r="X1" s="13" t="s">
        <v>375</v>
      </c>
      <c r="Y1" s="13" t="s">
        <v>376</v>
      </c>
      <c r="Z1" s="13" t="s">
        <v>377</v>
      </c>
      <c r="AA1" s="13" t="s">
        <v>378</v>
      </c>
      <c r="AB1" s="13" t="s">
        <v>379</v>
      </c>
      <c r="AC1" s="13" t="s">
        <v>380</v>
      </c>
      <c r="AD1" s="13" t="s">
        <v>381</v>
      </c>
      <c r="AE1" s="13" t="s">
        <v>382</v>
      </c>
      <c r="AF1" s="13" t="s">
        <v>383</v>
      </c>
      <c r="AG1" s="13" t="s">
        <v>384</v>
      </c>
      <c r="AH1" s="13" t="s">
        <v>385</v>
      </c>
      <c r="AI1" s="13" t="s">
        <v>386</v>
      </c>
      <c r="AJ1" s="13" t="s">
        <v>387</v>
      </c>
      <c r="AK1" s="13" t="s">
        <v>388</v>
      </c>
      <c r="AL1" s="13" t="s">
        <v>389</v>
      </c>
      <c r="AM1" s="13" t="s">
        <v>390</v>
      </c>
      <c r="AN1" s="13" t="s">
        <v>391</v>
      </c>
    </row>
    <row r="2" spans="1:40" x14ac:dyDescent="0.25">
      <c r="A2" s="11">
        <v>40910</v>
      </c>
      <c r="B2" s="12">
        <v>0.1095</v>
      </c>
      <c r="C2" s="12">
        <v>3.4453999999999998</v>
      </c>
      <c r="D2" s="12">
        <v>3.5228999999999999</v>
      </c>
      <c r="E2" s="12">
        <v>0.44369999999999998</v>
      </c>
      <c r="F2" s="12">
        <v>3.3799000000000001</v>
      </c>
      <c r="G2" s="12">
        <v>2.6816</v>
      </c>
      <c r="H2" s="12">
        <v>2.6560000000000001</v>
      </c>
      <c r="I2" s="12">
        <v>4.4640000000000004</v>
      </c>
      <c r="J2" s="12">
        <v>1.4160999999999999</v>
      </c>
      <c r="K2" s="12">
        <v>3.6667999999999998</v>
      </c>
      <c r="L2" s="12">
        <v>5.3479999999999999</v>
      </c>
      <c r="M2" s="12">
        <v>0.43</v>
      </c>
      <c r="N2" s="12">
        <v>4.4786000000000001</v>
      </c>
      <c r="O2" s="12">
        <v>0.17510000000000001</v>
      </c>
      <c r="P2" s="12">
        <v>0.60060000000000002</v>
      </c>
      <c r="Q2" s="12">
        <v>2.8129</v>
      </c>
      <c r="R2" s="12">
        <v>0.57589999999999997</v>
      </c>
      <c r="S2" s="12">
        <v>0.50060000000000004</v>
      </c>
      <c r="T2" s="12">
        <v>0.59250000000000003</v>
      </c>
      <c r="U2" s="12">
        <v>1.0334000000000001</v>
      </c>
      <c r="V2" s="12">
        <v>2.2824</v>
      </c>
      <c r="W2" s="12">
        <v>1.8343</v>
      </c>
      <c r="X2" s="12">
        <v>1.2927999999999999</v>
      </c>
      <c r="Y2" s="12">
        <v>6.3830999999999998</v>
      </c>
      <c r="Z2" s="12">
        <v>0.90410000000000001</v>
      </c>
      <c r="AA2" s="12">
        <v>0.66320000000000001</v>
      </c>
      <c r="AB2" s="12">
        <v>7.8399999999999997E-2</v>
      </c>
      <c r="AC2" s="12">
        <v>0.24729999999999999</v>
      </c>
      <c r="AD2" s="12">
        <v>0.42649999999999999</v>
      </c>
      <c r="AE2" s="12">
        <v>1.8494999999999999</v>
      </c>
      <c r="AF2" s="12">
        <v>1.0863</v>
      </c>
      <c r="AG2" s="12">
        <v>0.1071</v>
      </c>
      <c r="AH2" s="12">
        <v>3.7934999999999999</v>
      </c>
      <c r="AI2" s="12">
        <v>6.4793000000000003</v>
      </c>
      <c r="AJ2" s="12">
        <v>0.29809999999999998</v>
      </c>
      <c r="AK2" s="12">
        <v>0.54749999999999999</v>
      </c>
      <c r="AL2" s="12">
        <v>5.2967000000000004</v>
      </c>
      <c r="AM2" s="10">
        <v>1</v>
      </c>
      <c r="AN2" s="10" t="s">
        <v>392</v>
      </c>
    </row>
    <row r="3" spans="1:40" x14ac:dyDescent="0.25">
      <c r="A3" s="11">
        <v>40911</v>
      </c>
      <c r="B3" s="12">
        <v>0.1091</v>
      </c>
      <c r="C3" s="12">
        <v>3.4277000000000002</v>
      </c>
      <c r="D3" s="12">
        <v>3.5345</v>
      </c>
      <c r="E3" s="12">
        <v>0.44119999999999998</v>
      </c>
      <c r="F3" s="12">
        <v>3.3786</v>
      </c>
      <c r="G3" s="12">
        <v>2.6964000000000001</v>
      </c>
      <c r="H3" s="12">
        <v>2.6621000000000001</v>
      </c>
      <c r="I3" s="12">
        <v>4.4596999999999998</v>
      </c>
      <c r="J3" s="12">
        <v>1.4155</v>
      </c>
      <c r="K3" s="12">
        <v>3.6621999999999999</v>
      </c>
      <c r="L3" s="12">
        <v>5.3394000000000004</v>
      </c>
      <c r="M3" s="12">
        <v>0.42959999999999998</v>
      </c>
      <c r="N3" s="12">
        <v>4.4600999999999997</v>
      </c>
      <c r="O3" s="12">
        <v>0.17480000000000001</v>
      </c>
      <c r="P3" s="12">
        <v>0.5998</v>
      </c>
      <c r="Q3" s="12">
        <v>2.8060999999999998</v>
      </c>
      <c r="R3" s="12">
        <v>0.57650000000000001</v>
      </c>
      <c r="S3" s="12">
        <v>0.50080000000000002</v>
      </c>
      <c r="T3" s="12">
        <v>0.5917</v>
      </c>
      <c r="U3" s="12">
        <v>1.0289999999999999</v>
      </c>
      <c r="V3" s="12">
        <v>2.2801999999999998</v>
      </c>
      <c r="W3" s="12">
        <v>1.8149999999999999</v>
      </c>
      <c r="X3" s="12">
        <v>1.2916000000000001</v>
      </c>
      <c r="Y3" s="12">
        <v>6.3787000000000003</v>
      </c>
      <c r="Z3" s="12">
        <v>0.9002</v>
      </c>
      <c r="AA3" s="12">
        <v>0.66120000000000001</v>
      </c>
      <c r="AB3" s="12">
        <v>7.8299999999999995E-2</v>
      </c>
      <c r="AC3" s="12">
        <v>0.24779999999999999</v>
      </c>
      <c r="AD3" s="12">
        <v>0.4239</v>
      </c>
      <c r="AE3" s="12">
        <v>1.8324</v>
      </c>
      <c r="AF3" s="12">
        <v>1.0886</v>
      </c>
      <c r="AG3" s="12">
        <v>0.10780000000000001</v>
      </c>
      <c r="AH3" s="12">
        <v>3.7898000000000001</v>
      </c>
      <c r="AI3" s="12">
        <v>6.4375999999999998</v>
      </c>
      <c r="AJ3" s="12">
        <v>0.29799999999999999</v>
      </c>
      <c r="AK3" s="12">
        <v>0.54459999999999997</v>
      </c>
      <c r="AL3" s="12">
        <v>5.2915999999999999</v>
      </c>
      <c r="AM3" s="10">
        <v>2</v>
      </c>
      <c r="AN3" s="10" t="s">
        <v>393</v>
      </c>
    </row>
    <row r="4" spans="1:40" x14ac:dyDescent="0.25">
      <c r="A4" s="11">
        <v>40912</v>
      </c>
      <c r="B4" s="12">
        <v>0.1091</v>
      </c>
      <c r="C4" s="12">
        <v>3.4319999999999999</v>
      </c>
      <c r="D4" s="12">
        <v>3.5528</v>
      </c>
      <c r="E4" s="12">
        <v>0.44180000000000003</v>
      </c>
      <c r="F4" s="12">
        <v>3.3887</v>
      </c>
      <c r="G4" s="12">
        <v>2.7084000000000001</v>
      </c>
      <c r="H4" s="12">
        <v>2.6686999999999999</v>
      </c>
      <c r="I4" s="12">
        <v>4.4752999999999998</v>
      </c>
      <c r="J4" s="12">
        <v>1.4009</v>
      </c>
      <c r="K4" s="12">
        <v>3.6714000000000002</v>
      </c>
      <c r="L4" s="12">
        <v>5.3712</v>
      </c>
      <c r="M4" s="12">
        <v>0.42620000000000002</v>
      </c>
      <c r="N4" s="12">
        <v>4.4786999999999999</v>
      </c>
      <c r="O4" s="12">
        <v>0.17380000000000001</v>
      </c>
      <c r="P4" s="12">
        <v>0.6018</v>
      </c>
      <c r="Q4" s="12">
        <v>2.8147000000000002</v>
      </c>
      <c r="R4" s="12">
        <v>0.58050000000000002</v>
      </c>
      <c r="S4" s="12">
        <v>0.50370000000000004</v>
      </c>
      <c r="T4" s="12">
        <v>0.59330000000000005</v>
      </c>
      <c r="U4" s="12">
        <v>1.0350999999999999</v>
      </c>
      <c r="V4" s="12">
        <v>2.2881999999999998</v>
      </c>
      <c r="W4" s="12">
        <v>1.8383</v>
      </c>
      <c r="X4" s="12">
        <v>1.2961</v>
      </c>
      <c r="Y4" s="12">
        <v>6.4038000000000004</v>
      </c>
      <c r="Z4" s="12">
        <v>0.89180000000000004</v>
      </c>
      <c r="AA4" s="12">
        <v>0.6694</v>
      </c>
      <c r="AB4" s="12">
        <v>7.8399999999999997E-2</v>
      </c>
      <c r="AC4" s="12">
        <v>0.25140000000000001</v>
      </c>
      <c r="AD4" s="12">
        <v>0.42499999999999999</v>
      </c>
      <c r="AE4" s="12">
        <v>1.8754999999999999</v>
      </c>
      <c r="AF4" s="12">
        <v>1.0947</v>
      </c>
      <c r="AG4" s="12">
        <v>0.1084</v>
      </c>
      <c r="AH4" s="12">
        <v>3.7576000000000001</v>
      </c>
      <c r="AI4" s="12">
        <v>6.4706999999999999</v>
      </c>
      <c r="AJ4" s="12">
        <v>0.29859999999999998</v>
      </c>
      <c r="AK4" s="12">
        <v>0.54530000000000001</v>
      </c>
      <c r="AL4" s="12">
        <v>5.3059000000000003</v>
      </c>
      <c r="AM4" s="10">
        <v>3</v>
      </c>
      <c r="AN4" s="10" t="s">
        <v>394</v>
      </c>
    </row>
    <row r="5" spans="1:40" x14ac:dyDescent="0.25">
      <c r="A5" s="11">
        <v>40913</v>
      </c>
      <c r="B5" s="12">
        <v>0.1111</v>
      </c>
      <c r="C5" s="12">
        <v>3.5081000000000002</v>
      </c>
      <c r="D5" s="12">
        <v>3.6019999999999999</v>
      </c>
      <c r="E5" s="12">
        <v>0.45179999999999998</v>
      </c>
      <c r="F5" s="12">
        <v>3.4449000000000001</v>
      </c>
      <c r="G5" s="12">
        <v>2.7446999999999999</v>
      </c>
      <c r="H5" s="12">
        <v>2.7145000000000001</v>
      </c>
      <c r="I5" s="12">
        <v>4.5134999999999996</v>
      </c>
      <c r="J5" s="12">
        <v>1.4019999999999999</v>
      </c>
      <c r="K5" s="12">
        <v>3.7037</v>
      </c>
      <c r="L5" s="12">
        <v>5.4615999999999998</v>
      </c>
      <c r="M5" s="12">
        <v>0.43609999999999999</v>
      </c>
      <c r="N5" s="12">
        <v>4.5678999999999998</v>
      </c>
      <c r="O5" s="12">
        <v>0.17419999999999999</v>
      </c>
      <c r="P5" s="12">
        <v>0.60699999999999998</v>
      </c>
      <c r="Q5" s="12">
        <v>2.8515000000000001</v>
      </c>
      <c r="R5" s="12">
        <v>0.58740000000000003</v>
      </c>
      <c r="S5" s="12">
        <v>0.50980000000000003</v>
      </c>
      <c r="T5" s="12">
        <v>0.59919999999999995</v>
      </c>
      <c r="U5" s="12">
        <v>1.0399</v>
      </c>
      <c r="V5" s="12">
        <v>2.3077999999999999</v>
      </c>
      <c r="W5" s="12">
        <v>1.8627</v>
      </c>
      <c r="X5" s="12">
        <v>1.3071999999999999</v>
      </c>
      <c r="Y5" s="12">
        <v>6.4611999999999998</v>
      </c>
      <c r="Z5" s="12">
        <v>0.91320000000000001</v>
      </c>
      <c r="AA5" s="12">
        <v>0.68700000000000006</v>
      </c>
      <c r="AB5" s="12">
        <v>7.9699999999999993E-2</v>
      </c>
      <c r="AC5" s="12">
        <v>0.25540000000000002</v>
      </c>
      <c r="AD5" s="12">
        <v>0.42730000000000001</v>
      </c>
      <c r="AE5" s="12">
        <v>1.9141999999999999</v>
      </c>
      <c r="AF5" s="12">
        <v>1.1140000000000001</v>
      </c>
      <c r="AG5" s="12">
        <v>0.1099</v>
      </c>
      <c r="AH5" s="12">
        <v>3.7896999999999998</v>
      </c>
      <c r="AI5" s="12">
        <v>6.6349</v>
      </c>
      <c r="AJ5" s="12">
        <v>0.30370000000000003</v>
      </c>
      <c r="AK5" s="12">
        <v>0.55659999999999998</v>
      </c>
      <c r="AL5" s="12">
        <v>5.3670999999999998</v>
      </c>
      <c r="AM5" s="10">
        <v>4</v>
      </c>
      <c r="AN5" s="10" t="s">
        <v>395</v>
      </c>
    </row>
    <row r="6" spans="1:40" x14ac:dyDescent="0.25">
      <c r="A6" s="11">
        <v>40917</v>
      </c>
      <c r="B6" s="12">
        <v>0.1106</v>
      </c>
      <c r="C6" s="12">
        <v>3.5150000000000001</v>
      </c>
      <c r="D6" s="12">
        <v>3.5949</v>
      </c>
      <c r="E6" s="12">
        <v>0.4526</v>
      </c>
      <c r="F6" s="12">
        <v>3.4201000000000001</v>
      </c>
      <c r="G6" s="12">
        <v>2.7599</v>
      </c>
      <c r="H6" s="12">
        <v>2.7081</v>
      </c>
      <c r="I6" s="12">
        <v>4.4901999999999997</v>
      </c>
      <c r="J6" s="12">
        <v>1.4301999999999999</v>
      </c>
      <c r="K6" s="12">
        <v>3.694</v>
      </c>
      <c r="L6" s="12">
        <v>5.4268999999999998</v>
      </c>
      <c r="M6" s="12">
        <v>0.436</v>
      </c>
      <c r="N6" s="12">
        <v>4.5727000000000002</v>
      </c>
      <c r="O6" s="12">
        <v>0.17399999999999999</v>
      </c>
      <c r="P6" s="12">
        <v>0.6038</v>
      </c>
      <c r="Q6" s="12">
        <v>2.8397999999999999</v>
      </c>
      <c r="R6" s="12">
        <v>0.58540000000000003</v>
      </c>
      <c r="S6" s="12">
        <v>0.50790000000000002</v>
      </c>
      <c r="T6" s="12">
        <v>0.59599999999999997</v>
      </c>
      <c r="U6" s="12">
        <v>1.0321</v>
      </c>
      <c r="V6" s="12">
        <v>2.2957999999999998</v>
      </c>
      <c r="W6" s="12">
        <v>1.8769</v>
      </c>
      <c r="X6" s="12">
        <v>1.3004</v>
      </c>
      <c r="Y6" s="12">
        <v>6.4352999999999998</v>
      </c>
      <c r="Z6" s="12">
        <v>0.9163</v>
      </c>
      <c r="AA6" s="12">
        <v>0.68799999999999994</v>
      </c>
      <c r="AB6" s="12">
        <v>7.9699999999999993E-2</v>
      </c>
      <c r="AC6" s="12">
        <v>0.25619999999999998</v>
      </c>
      <c r="AD6" s="12">
        <v>0.43130000000000002</v>
      </c>
      <c r="AE6" s="12">
        <v>1.8917999999999999</v>
      </c>
      <c r="AF6" s="12">
        <v>1.1145</v>
      </c>
      <c r="AG6" s="12">
        <v>0.1103</v>
      </c>
      <c r="AH6" s="12">
        <v>3.8774999999999999</v>
      </c>
      <c r="AI6" s="12">
        <v>6.6851000000000003</v>
      </c>
      <c r="AJ6" s="12">
        <v>0.30270000000000002</v>
      </c>
      <c r="AK6" s="12">
        <v>0.55659999999999998</v>
      </c>
      <c r="AL6" s="12">
        <v>5.3776999999999999</v>
      </c>
      <c r="AM6" s="10">
        <v>5</v>
      </c>
      <c r="AN6" s="10" t="s">
        <v>396</v>
      </c>
    </row>
    <row r="7" spans="1:40" x14ac:dyDescent="0.25">
      <c r="A7" s="11">
        <v>40918</v>
      </c>
      <c r="B7" s="12">
        <v>0.1109</v>
      </c>
      <c r="C7" s="12">
        <v>3.5083000000000002</v>
      </c>
      <c r="D7" s="12">
        <v>3.6206</v>
      </c>
      <c r="E7" s="12">
        <v>0.45169999999999999</v>
      </c>
      <c r="F7" s="12">
        <v>3.4428999999999998</v>
      </c>
      <c r="G7" s="12">
        <v>2.7864</v>
      </c>
      <c r="H7" s="12">
        <v>2.722</v>
      </c>
      <c r="I7" s="12">
        <v>4.4882999999999997</v>
      </c>
      <c r="J7" s="12">
        <v>1.4292</v>
      </c>
      <c r="K7" s="12">
        <v>3.7014999999999998</v>
      </c>
      <c r="L7" s="12">
        <v>5.4328000000000003</v>
      </c>
      <c r="M7" s="12">
        <v>0.43640000000000001</v>
      </c>
      <c r="N7" s="12">
        <v>4.5659000000000001</v>
      </c>
      <c r="O7" s="12">
        <v>0.17380000000000001</v>
      </c>
      <c r="P7" s="12">
        <v>0.60350000000000004</v>
      </c>
      <c r="Q7" s="12">
        <v>2.8372000000000002</v>
      </c>
      <c r="R7" s="12">
        <v>0.58530000000000004</v>
      </c>
      <c r="S7" s="12">
        <v>0.50849999999999995</v>
      </c>
      <c r="T7" s="12">
        <v>0.59589999999999999</v>
      </c>
      <c r="U7" s="12">
        <v>1.0282</v>
      </c>
      <c r="V7" s="12">
        <v>2.2949000000000002</v>
      </c>
      <c r="W7" s="12">
        <v>1.8711</v>
      </c>
      <c r="X7" s="12">
        <v>1.2999000000000001</v>
      </c>
      <c r="Y7" s="12">
        <v>6.4302000000000001</v>
      </c>
      <c r="Z7" s="12">
        <v>0.91620000000000001</v>
      </c>
      <c r="AA7" s="12">
        <v>0.68359999999999999</v>
      </c>
      <c r="AB7" s="12">
        <v>7.9699999999999993E-2</v>
      </c>
      <c r="AC7" s="12">
        <v>0.25729999999999997</v>
      </c>
      <c r="AD7" s="12">
        <v>0.43159999999999998</v>
      </c>
      <c r="AE7" s="12">
        <v>1.9148000000000001</v>
      </c>
      <c r="AF7" s="12">
        <v>1.1182000000000001</v>
      </c>
      <c r="AG7" s="12">
        <v>0.1106</v>
      </c>
      <c r="AH7" s="12">
        <v>3.8492999999999999</v>
      </c>
      <c r="AI7" s="12">
        <v>6.7324999999999999</v>
      </c>
      <c r="AJ7" s="12">
        <v>0.30349999999999999</v>
      </c>
      <c r="AK7" s="12">
        <v>0.55559999999999998</v>
      </c>
      <c r="AL7" s="12">
        <v>5.3917000000000002</v>
      </c>
      <c r="AM7" s="10">
        <v>6</v>
      </c>
      <c r="AN7" s="10" t="s">
        <v>397</v>
      </c>
    </row>
    <row r="8" spans="1:40" x14ac:dyDescent="0.25">
      <c r="A8" s="11">
        <v>40919</v>
      </c>
      <c r="B8" s="12">
        <v>0.11020000000000001</v>
      </c>
      <c r="C8" s="12">
        <v>3.4918999999999998</v>
      </c>
      <c r="D8" s="12">
        <v>3.6053000000000002</v>
      </c>
      <c r="E8" s="12">
        <v>0.44950000000000001</v>
      </c>
      <c r="F8" s="12">
        <v>3.4430000000000001</v>
      </c>
      <c r="G8" s="12">
        <v>2.7801</v>
      </c>
      <c r="H8" s="12">
        <v>2.7042000000000002</v>
      </c>
      <c r="I8" s="12">
        <v>4.4645000000000001</v>
      </c>
      <c r="J8" s="12">
        <v>1.4358</v>
      </c>
      <c r="K8" s="12">
        <v>3.6806999999999999</v>
      </c>
      <c r="L8" s="12">
        <v>5.4027000000000003</v>
      </c>
      <c r="M8" s="12">
        <v>0.43419999999999997</v>
      </c>
      <c r="N8" s="12">
        <v>4.5396000000000001</v>
      </c>
      <c r="O8" s="12">
        <v>0.17330000000000001</v>
      </c>
      <c r="P8" s="12">
        <v>0.60029999999999994</v>
      </c>
      <c r="Q8" s="12">
        <v>2.8169</v>
      </c>
      <c r="R8" s="12">
        <v>0.58340000000000003</v>
      </c>
      <c r="S8" s="12">
        <v>0.50680000000000003</v>
      </c>
      <c r="T8" s="12">
        <v>0.59219999999999995</v>
      </c>
      <c r="U8" s="12">
        <v>1.0227999999999999</v>
      </c>
      <c r="V8" s="12">
        <v>2.2827000000000002</v>
      </c>
      <c r="W8" s="12">
        <v>1.8754</v>
      </c>
      <c r="X8" s="12">
        <v>1.2929999999999999</v>
      </c>
      <c r="Y8" s="12">
        <v>6.3943000000000003</v>
      </c>
      <c r="Z8" s="12">
        <v>0.90980000000000005</v>
      </c>
      <c r="AA8" s="12">
        <v>0.68700000000000006</v>
      </c>
      <c r="AB8" s="12">
        <v>7.9399999999999998E-2</v>
      </c>
      <c r="AC8" s="12">
        <v>0.25669999999999998</v>
      </c>
      <c r="AD8" s="12">
        <v>0.43109999999999998</v>
      </c>
      <c r="AE8" s="12">
        <v>1.9408000000000001</v>
      </c>
      <c r="AF8" s="12">
        <v>1.1124000000000001</v>
      </c>
      <c r="AG8" s="12">
        <v>0.1104</v>
      </c>
      <c r="AH8" s="12">
        <v>3.8182999999999998</v>
      </c>
      <c r="AI8" s="12">
        <v>6.7633000000000001</v>
      </c>
      <c r="AJ8" s="12">
        <v>0.30170000000000002</v>
      </c>
      <c r="AK8" s="12">
        <v>0.55300000000000005</v>
      </c>
      <c r="AL8" s="12">
        <v>5.3299000000000003</v>
      </c>
      <c r="AM8" s="10">
        <v>7</v>
      </c>
      <c r="AN8" s="10" t="s">
        <v>398</v>
      </c>
    </row>
    <row r="9" spans="1:40" x14ac:dyDescent="0.25">
      <c r="A9" s="11">
        <v>40920</v>
      </c>
      <c r="B9" s="12">
        <v>0.1099</v>
      </c>
      <c r="C9" s="12">
        <v>3.4944999999999999</v>
      </c>
      <c r="D9" s="12">
        <v>3.6082999999999998</v>
      </c>
      <c r="E9" s="12">
        <v>0.44969999999999999</v>
      </c>
      <c r="F9" s="12">
        <v>3.4357000000000002</v>
      </c>
      <c r="G9" s="12">
        <v>2.7831999999999999</v>
      </c>
      <c r="H9" s="12">
        <v>2.7029000000000001</v>
      </c>
      <c r="I9" s="12">
        <v>4.4531999999999998</v>
      </c>
      <c r="J9" s="12">
        <v>1.4360999999999999</v>
      </c>
      <c r="K9" s="12">
        <v>3.6756000000000002</v>
      </c>
      <c r="L9" s="12">
        <v>5.3575999999999997</v>
      </c>
      <c r="M9" s="12">
        <v>0.43569999999999998</v>
      </c>
      <c r="N9" s="12">
        <v>4.5396999999999998</v>
      </c>
      <c r="O9" s="12">
        <v>0.17330000000000001</v>
      </c>
      <c r="P9" s="12">
        <v>0.5988</v>
      </c>
      <c r="Q9" s="12">
        <v>2.8022999999999998</v>
      </c>
      <c r="R9" s="12">
        <v>0.58009999999999995</v>
      </c>
      <c r="S9" s="12">
        <v>0.50380000000000003</v>
      </c>
      <c r="T9" s="12">
        <v>0.59060000000000001</v>
      </c>
      <c r="U9" s="12">
        <v>1.0248999999999999</v>
      </c>
      <c r="V9" s="12">
        <v>2.2768999999999999</v>
      </c>
      <c r="W9" s="12">
        <v>1.8880999999999999</v>
      </c>
      <c r="X9" s="12">
        <v>1.2897000000000001</v>
      </c>
      <c r="Y9" s="12">
        <v>6.3712999999999997</v>
      </c>
      <c r="Z9" s="12">
        <v>0.90949999999999998</v>
      </c>
      <c r="AA9" s="12">
        <v>0.69010000000000005</v>
      </c>
      <c r="AB9" s="12">
        <v>7.9299999999999995E-2</v>
      </c>
      <c r="AC9" s="12">
        <v>0.25729999999999997</v>
      </c>
      <c r="AD9" s="12">
        <v>0.43340000000000001</v>
      </c>
      <c r="AE9" s="12">
        <v>1.9368000000000001</v>
      </c>
      <c r="AF9" s="12">
        <v>1.1120000000000001</v>
      </c>
      <c r="AG9" s="12">
        <v>0.1104</v>
      </c>
      <c r="AH9" s="12">
        <v>3.8127</v>
      </c>
      <c r="AI9" s="12">
        <v>6.7554999999999996</v>
      </c>
      <c r="AJ9" s="12">
        <v>0.30220000000000002</v>
      </c>
      <c r="AK9" s="12">
        <v>0.55269999999999997</v>
      </c>
      <c r="AL9" s="12">
        <v>5.3404999999999996</v>
      </c>
      <c r="AM9" s="10">
        <v>8</v>
      </c>
      <c r="AN9" s="10" t="s">
        <v>399</v>
      </c>
    </row>
    <row r="10" spans="1:40" x14ac:dyDescent="0.25">
      <c r="A10" s="11">
        <v>40921</v>
      </c>
      <c r="B10" s="12">
        <v>0.1082</v>
      </c>
      <c r="C10" s="12">
        <v>3.4323000000000001</v>
      </c>
      <c r="D10" s="12">
        <v>3.5554999999999999</v>
      </c>
      <c r="E10" s="12">
        <v>0.44190000000000002</v>
      </c>
      <c r="F10" s="12">
        <v>3.3746999999999998</v>
      </c>
      <c r="G10" s="12">
        <v>2.7282999999999999</v>
      </c>
      <c r="H10" s="12">
        <v>2.6646000000000001</v>
      </c>
      <c r="I10" s="12">
        <v>4.4039999999999999</v>
      </c>
      <c r="J10" s="12">
        <v>1.4239999999999999</v>
      </c>
      <c r="K10" s="12">
        <v>3.6375999999999999</v>
      </c>
      <c r="L10" s="12">
        <v>5.2710999999999997</v>
      </c>
      <c r="M10" s="12">
        <v>0.42670000000000002</v>
      </c>
      <c r="N10" s="12">
        <v>4.4752000000000001</v>
      </c>
      <c r="O10" s="12">
        <v>0.1724</v>
      </c>
      <c r="P10" s="12">
        <v>0.59219999999999995</v>
      </c>
      <c r="Q10" s="12">
        <v>2.7654999999999998</v>
      </c>
      <c r="R10" s="12">
        <v>0.57169999999999999</v>
      </c>
      <c r="S10" s="12">
        <v>0.49559999999999998</v>
      </c>
      <c r="T10" s="12">
        <v>0.58309999999999995</v>
      </c>
      <c r="U10" s="12">
        <v>1.0165</v>
      </c>
      <c r="V10" s="12">
        <v>2.2517999999999998</v>
      </c>
      <c r="W10" s="12">
        <v>1.8524</v>
      </c>
      <c r="X10" s="12">
        <v>1.2754000000000001</v>
      </c>
      <c r="Y10" s="12">
        <v>6.2859999999999996</v>
      </c>
      <c r="Z10" s="12">
        <v>0.89539999999999997</v>
      </c>
      <c r="AA10" s="12">
        <v>0.68640000000000001</v>
      </c>
      <c r="AB10" s="12">
        <v>7.85E-2</v>
      </c>
      <c r="AC10" s="12">
        <v>0.2535</v>
      </c>
      <c r="AD10" s="12">
        <v>0.42620000000000002</v>
      </c>
      <c r="AE10" s="12">
        <v>1.9294</v>
      </c>
      <c r="AF10" s="12">
        <v>1.0951</v>
      </c>
      <c r="AG10" s="12">
        <v>0.1084</v>
      </c>
      <c r="AH10" s="12">
        <v>3.7505000000000002</v>
      </c>
      <c r="AI10" s="12">
        <v>6.6791</v>
      </c>
      <c r="AJ10" s="12">
        <v>0.29899999999999999</v>
      </c>
      <c r="AK10" s="12">
        <v>0.54430000000000001</v>
      </c>
      <c r="AL10" s="12">
        <v>5.2816999999999998</v>
      </c>
      <c r="AM10" s="10">
        <v>9</v>
      </c>
      <c r="AN10" s="10" t="s">
        <v>400</v>
      </c>
    </row>
    <row r="11" spans="1:40" x14ac:dyDescent="0.25">
      <c r="A11" s="11">
        <v>40924</v>
      </c>
      <c r="B11" s="12">
        <v>0.10920000000000001</v>
      </c>
      <c r="C11" s="12">
        <v>3.4798</v>
      </c>
      <c r="D11" s="12">
        <v>3.5851000000000002</v>
      </c>
      <c r="E11" s="12">
        <v>0.44829999999999998</v>
      </c>
      <c r="F11" s="12">
        <v>3.4104000000000001</v>
      </c>
      <c r="G11" s="12">
        <v>2.7622</v>
      </c>
      <c r="H11" s="12">
        <v>2.6937000000000002</v>
      </c>
      <c r="I11" s="12">
        <v>4.4055999999999997</v>
      </c>
      <c r="J11" s="12">
        <v>1.42</v>
      </c>
      <c r="K11" s="12">
        <v>3.6442999999999999</v>
      </c>
      <c r="L11" s="12">
        <v>5.3323999999999998</v>
      </c>
      <c r="M11" s="12">
        <v>0.43230000000000002</v>
      </c>
      <c r="N11" s="12">
        <v>4.5305999999999997</v>
      </c>
      <c r="O11" s="12">
        <v>0.1721</v>
      </c>
      <c r="P11" s="12">
        <v>0.59250000000000003</v>
      </c>
      <c r="Q11" s="12">
        <v>2.7719999999999998</v>
      </c>
      <c r="R11" s="12">
        <v>0.57420000000000004</v>
      </c>
      <c r="S11" s="12">
        <v>0.497</v>
      </c>
      <c r="T11" s="12">
        <v>0.58340000000000003</v>
      </c>
      <c r="U11" s="12">
        <v>1.0172000000000001</v>
      </c>
      <c r="V11" s="12">
        <v>2.2526000000000002</v>
      </c>
      <c r="W11" s="12">
        <v>1.8766</v>
      </c>
      <c r="X11" s="12">
        <v>1.2759</v>
      </c>
      <c r="Y11" s="12">
        <v>6.2977999999999996</v>
      </c>
      <c r="Z11" s="12">
        <v>0.90369999999999995</v>
      </c>
      <c r="AA11" s="12">
        <v>0.69089999999999996</v>
      </c>
      <c r="AB11" s="12">
        <v>7.9299999999999995E-2</v>
      </c>
      <c r="AC11" s="12">
        <v>0.25619999999999998</v>
      </c>
      <c r="AD11" s="12">
        <v>0.42759999999999998</v>
      </c>
      <c r="AE11" s="12">
        <v>1.9492</v>
      </c>
      <c r="AF11" s="12">
        <v>1.1082000000000001</v>
      </c>
      <c r="AG11" s="12">
        <v>0.10920000000000001</v>
      </c>
      <c r="AH11" s="12">
        <v>3.8250999999999999</v>
      </c>
      <c r="AI11" s="12">
        <v>6.7443999999999997</v>
      </c>
      <c r="AJ11" s="12">
        <v>0.3019</v>
      </c>
      <c r="AK11" s="12">
        <v>0.55079999999999996</v>
      </c>
      <c r="AL11" s="12">
        <v>5.2728000000000002</v>
      </c>
      <c r="AM11" s="10">
        <v>10</v>
      </c>
      <c r="AN11" s="10" t="s">
        <v>401</v>
      </c>
    </row>
    <row r="12" spans="1:40" x14ac:dyDescent="0.25">
      <c r="A12" s="11">
        <v>40925</v>
      </c>
      <c r="B12" s="12">
        <v>0.10780000000000001</v>
      </c>
      <c r="C12" s="12">
        <v>3.4215</v>
      </c>
      <c r="D12" s="12">
        <v>3.5693000000000001</v>
      </c>
      <c r="E12" s="12">
        <v>0.44</v>
      </c>
      <c r="F12" s="12">
        <v>3.3788</v>
      </c>
      <c r="G12" s="12">
        <v>2.7427000000000001</v>
      </c>
      <c r="H12" s="12">
        <v>2.6644999999999999</v>
      </c>
      <c r="I12" s="12">
        <v>4.3708</v>
      </c>
      <c r="J12" s="12">
        <v>1.4063000000000001</v>
      </c>
      <c r="K12" s="12">
        <v>3.6135999999999999</v>
      </c>
      <c r="L12" s="12">
        <v>5.2584</v>
      </c>
      <c r="M12" s="12">
        <v>0.42530000000000001</v>
      </c>
      <c r="N12" s="12">
        <v>4.4607000000000001</v>
      </c>
      <c r="O12" s="12">
        <v>0.1709</v>
      </c>
      <c r="P12" s="12">
        <v>0.58779999999999999</v>
      </c>
      <c r="Q12" s="12">
        <v>2.742</v>
      </c>
      <c r="R12" s="12">
        <v>0.57010000000000005</v>
      </c>
      <c r="S12" s="12">
        <v>0.49440000000000001</v>
      </c>
      <c r="T12" s="12">
        <v>0.57850000000000001</v>
      </c>
      <c r="U12" s="12">
        <v>1.0108999999999999</v>
      </c>
      <c r="V12" s="12">
        <v>2.2347999999999999</v>
      </c>
      <c r="W12" s="12">
        <v>1.8599000000000001</v>
      </c>
      <c r="X12" s="12">
        <v>1.2658</v>
      </c>
      <c r="Y12" s="12">
        <v>6.2443999999999997</v>
      </c>
      <c r="Z12" s="12">
        <v>0.89190000000000003</v>
      </c>
      <c r="AA12" s="12">
        <v>0.68400000000000005</v>
      </c>
      <c r="AB12" s="12">
        <v>7.8299999999999995E-2</v>
      </c>
      <c r="AC12" s="12">
        <v>0.254</v>
      </c>
      <c r="AD12" s="12">
        <v>0.4269</v>
      </c>
      <c r="AE12" s="12">
        <v>1.9135</v>
      </c>
      <c r="AF12" s="12">
        <v>1.0940000000000001</v>
      </c>
      <c r="AG12" s="12">
        <v>0.1085</v>
      </c>
      <c r="AH12" s="12">
        <v>3.7949000000000002</v>
      </c>
      <c r="AI12" s="12">
        <v>6.7241999999999997</v>
      </c>
      <c r="AJ12" s="12">
        <v>0.29930000000000001</v>
      </c>
      <c r="AK12" s="12">
        <v>0.5413</v>
      </c>
      <c r="AL12" s="12">
        <v>5.2312000000000003</v>
      </c>
      <c r="AM12" s="10">
        <v>11</v>
      </c>
      <c r="AN12" s="10" t="s">
        <v>402</v>
      </c>
    </row>
    <row r="13" spans="1:40" x14ac:dyDescent="0.25">
      <c r="A13" s="11">
        <v>40926</v>
      </c>
      <c r="B13" s="12">
        <v>0.107</v>
      </c>
      <c r="C13" s="12">
        <v>3.4</v>
      </c>
      <c r="D13" s="12">
        <v>3.5310999999999999</v>
      </c>
      <c r="E13" s="12">
        <v>0.43790000000000001</v>
      </c>
      <c r="F13" s="12">
        <v>3.3519999999999999</v>
      </c>
      <c r="G13" s="12">
        <v>2.7305999999999999</v>
      </c>
      <c r="H13" s="12">
        <v>2.6539999999999999</v>
      </c>
      <c r="I13" s="12">
        <v>4.3491</v>
      </c>
      <c r="J13" s="12">
        <v>1.4182999999999999</v>
      </c>
      <c r="K13" s="12">
        <v>3.5958999999999999</v>
      </c>
      <c r="L13" s="12">
        <v>5.2241</v>
      </c>
      <c r="M13" s="12">
        <v>0.42270000000000002</v>
      </c>
      <c r="N13" s="12">
        <v>4.4287999999999998</v>
      </c>
      <c r="O13" s="12">
        <v>0.17030000000000001</v>
      </c>
      <c r="P13" s="12">
        <v>0.58489999999999998</v>
      </c>
      <c r="Q13" s="12">
        <v>2.7250000000000001</v>
      </c>
      <c r="R13" s="12">
        <v>0.5655</v>
      </c>
      <c r="S13" s="12">
        <v>0.49340000000000001</v>
      </c>
      <c r="T13" s="12">
        <v>0.57569999999999999</v>
      </c>
      <c r="U13" s="12">
        <v>1.0005999999999999</v>
      </c>
      <c r="V13" s="12">
        <v>2.2237</v>
      </c>
      <c r="W13" s="12">
        <v>1.8478000000000001</v>
      </c>
      <c r="X13" s="12">
        <v>1.2596000000000001</v>
      </c>
      <c r="Y13" s="12">
        <v>6.2126000000000001</v>
      </c>
      <c r="Z13" s="12">
        <v>0.89100000000000001</v>
      </c>
      <c r="AA13" s="12">
        <v>0.68289999999999995</v>
      </c>
      <c r="AB13" s="12">
        <v>7.8299999999999995E-2</v>
      </c>
      <c r="AC13" s="12">
        <v>0.25340000000000001</v>
      </c>
      <c r="AD13" s="12">
        <v>0.42370000000000002</v>
      </c>
      <c r="AE13" s="12">
        <v>1.9012</v>
      </c>
      <c r="AF13" s="12">
        <v>1.0901000000000001</v>
      </c>
      <c r="AG13" s="12">
        <v>0.1077</v>
      </c>
      <c r="AH13" s="12">
        <v>3.7589000000000001</v>
      </c>
      <c r="AI13" s="12">
        <v>6.7077999999999998</v>
      </c>
      <c r="AJ13" s="12">
        <v>0.2979</v>
      </c>
      <c r="AK13" s="12">
        <v>0.53859999999999997</v>
      </c>
      <c r="AL13" s="12">
        <v>5.1970999999999998</v>
      </c>
      <c r="AM13" s="10">
        <v>12</v>
      </c>
      <c r="AN13" s="10" t="s">
        <v>403</v>
      </c>
    </row>
    <row r="14" spans="1:40" x14ac:dyDescent="0.25">
      <c r="A14" s="11">
        <v>40927</v>
      </c>
      <c r="B14" s="12">
        <v>0.10639999999999999</v>
      </c>
      <c r="C14" s="12">
        <v>3.3677999999999999</v>
      </c>
      <c r="D14" s="12">
        <v>3.5011000000000001</v>
      </c>
      <c r="E14" s="12">
        <v>0.43419999999999997</v>
      </c>
      <c r="F14" s="12">
        <v>3.3338999999999999</v>
      </c>
      <c r="G14" s="12">
        <v>2.6974</v>
      </c>
      <c r="H14" s="12">
        <v>2.6381999999999999</v>
      </c>
      <c r="I14" s="12">
        <v>4.3391000000000002</v>
      </c>
      <c r="J14" s="12">
        <v>1.4339</v>
      </c>
      <c r="K14" s="12">
        <v>3.5912000000000002</v>
      </c>
      <c r="L14" s="12">
        <v>5.1996000000000002</v>
      </c>
      <c r="M14" s="12">
        <v>0.41880000000000001</v>
      </c>
      <c r="N14" s="12">
        <v>4.3894000000000002</v>
      </c>
      <c r="O14" s="12">
        <v>0.1704</v>
      </c>
      <c r="P14" s="12">
        <v>0.58350000000000002</v>
      </c>
      <c r="Q14" s="12">
        <v>2.7130000000000001</v>
      </c>
      <c r="R14" s="12">
        <v>0.56559999999999999</v>
      </c>
      <c r="S14" s="12">
        <v>0.49359999999999998</v>
      </c>
      <c r="T14" s="12">
        <v>0.57420000000000004</v>
      </c>
      <c r="U14" s="12">
        <v>0.99909999999999999</v>
      </c>
      <c r="V14" s="12">
        <v>2.2185999999999999</v>
      </c>
      <c r="W14" s="12">
        <v>1.8373999999999999</v>
      </c>
      <c r="X14" s="12">
        <v>1.2566999999999999</v>
      </c>
      <c r="Y14" s="12">
        <v>6.1974</v>
      </c>
      <c r="Z14" s="12">
        <v>0.88949999999999996</v>
      </c>
      <c r="AA14" s="12">
        <v>0.67900000000000005</v>
      </c>
      <c r="AB14" s="12">
        <v>7.7399999999999997E-2</v>
      </c>
      <c r="AC14" s="12">
        <v>0.25269999999999998</v>
      </c>
      <c r="AD14" s="12">
        <v>0.42249999999999999</v>
      </c>
      <c r="AE14" s="12">
        <v>1.9064000000000001</v>
      </c>
      <c r="AF14" s="12">
        <v>1.0845</v>
      </c>
      <c r="AG14" s="12">
        <v>0.1069</v>
      </c>
      <c r="AH14" s="12">
        <v>3.7534999999999998</v>
      </c>
      <c r="AI14" s="12">
        <v>6.6886999999999999</v>
      </c>
      <c r="AJ14" s="12">
        <v>0.2964</v>
      </c>
      <c r="AK14" s="12">
        <v>0.53320000000000001</v>
      </c>
      <c r="AL14" s="12">
        <v>5.1764999999999999</v>
      </c>
      <c r="AM14" s="10">
        <v>13</v>
      </c>
      <c r="AN14" s="10" t="s">
        <v>404</v>
      </c>
    </row>
    <row r="15" spans="1:40" x14ac:dyDescent="0.25">
      <c r="A15" s="11">
        <v>40928</v>
      </c>
      <c r="B15" s="12">
        <v>0.10630000000000001</v>
      </c>
      <c r="C15" s="12">
        <v>3.3536999999999999</v>
      </c>
      <c r="D15" s="12">
        <v>3.4834999999999998</v>
      </c>
      <c r="E15" s="12">
        <v>0.432</v>
      </c>
      <c r="F15" s="12">
        <v>3.3035999999999999</v>
      </c>
      <c r="G15" s="12">
        <v>2.6850999999999998</v>
      </c>
      <c r="H15" s="12">
        <v>2.6267999999999998</v>
      </c>
      <c r="I15" s="12">
        <v>4.3259999999999996</v>
      </c>
      <c r="J15" s="12">
        <v>1.4180999999999999</v>
      </c>
      <c r="K15" s="12">
        <v>3.5819000000000001</v>
      </c>
      <c r="L15" s="12">
        <v>5.1839000000000004</v>
      </c>
      <c r="M15" s="12">
        <v>0.41610000000000003</v>
      </c>
      <c r="N15" s="12">
        <v>4.3441999999999998</v>
      </c>
      <c r="O15" s="12">
        <v>0.17050000000000001</v>
      </c>
      <c r="P15" s="12">
        <v>0.58179999999999998</v>
      </c>
      <c r="Q15" s="12">
        <v>2.7006000000000001</v>
      </c>
      <c r="R15" s="12">
        <v>0.56459999999999999</v>
      </c>
      <c r="S15" s="12">
        <v>0.49309999999999998</v>
      </c>
      <c r="T15" s="12">
        <v>0.57179999999999997</v>
      </c>
      <c r="U15" s="12">
        <v>0.99490000000000001</v>
      </c>
      <c r="V15" s="12">
        <v>2.2119</v>
      </c>
      <c r="W15" s="12">
        <v>1.8322000000000001</v>
      </c>
      <c r="X15" s="12">
        <v>1.2528999999999999</v>
      </c>
      <c r="Y15" s="12">
        <v>6.1883999999999997</v>
      </c>
      <c r="Z15" s="12">
        <v>0.88539999999999996</v>
      </c>
      <c r="AA15" s="12">
        <v>0.68369999999999997</v>
      </c>
      <c r="AB15" s="12">
        <v>7.7499999999999999E-2</v>
      </c>
      <c r="AC15" s="12">
        <v>0.25230000000000002</v>
      </c>
      <c r="AD15" s="12">
        <v>0.42070000000000002</v>
      </c>
      <c r="AE15" s="12">
        <v>1.897</v>
      </c>
      <c r="AF15" s="12">
        <v>1.079</v>
      </c>
      <c r="AG15" s="12">
        <v>0.10680000000000001</v>
      </c>
      <c r="AH15" s="12">
        <v>3.7317</v>
      </c>
      <c r="AI15" s="12">
        <v>6.6474000000000002</v>
      </c>
      <c r="AJ15" s="12">
        <v>0.29559999999999997</v>
      </c>
      <c r="AK15" s="12">
        <v>0.52929999999999999</v>
      </c>
      <c r="AL15" s="12">
        <v>5.1421000000000001</v>
      </c>
      <c r="AM15" s="10">
        <v>14</v>
      </c>
      <c r="AN15" s="10" t="s">
        <v>405</v>
      </c>
    </row>
    <row r="16" spans="1:40" x14ac:dyDescent="0.25">
      <c r="A16" s="11">
        <v>40931</v>
      </c>
      <c r="B16" s="12">
        <v>0.1062</v>
      </c>
      <c r="C16" s="12">
        <v>3.3353000000000002</v>
      </c>
      <c r="D16" s="12">
        <v>3.5032999999999999</v>
      </c>
      <c r="E16" s="12">
        <v>0.42970000000000003</v>
      </c>
      <c r="F16" s="12">
        <v>3.2934000000000001</v>
      </c>
      <c r="G16" s="12">
        <v>2.6953999999999998</v>
      </c>
      <c r="H16" s="12">
        <v>2.6280000000000001</v>
      </c>
      <c r="I16" s="12">
        <v>4.3110999999999997</v>
      </c>
      <c r="J16" s="12">
        <v>1.42</v>
      </c>
      <c r="K16" s="12">
        <v>3.5707</v>
      </c>
      <c r="L16" s="12">
        <v>5.1871999999999998</v>
      </c>
      <c r="M16" s="12">
        <v>0.4153</v>
      </c>
      <c r="N16" s="12">
        <v>4.3310000000000004</v>
      </c>
      <c r="O16" s="12">
        <v>0.1694</v>
      </c>
      <c r="P16" s="12">
        <v>0.57979999999999998</v>
      </c>
      <c r="Q16" s="12">
        <v>2.6890999999999998</v>
      </c>
      <c r="R16" s="12">
        <v>0.56120000000000003</v>
      </c>
      <c r="S16" s="12">
        <v>0.49049999999999999</v>
      </c>
      <c r="T16" s="12">
        <v>0.56969999999999998</v>
      </c>
      <c r="U16" s="12">
        <v>0.99160000000000004</v>
      </c>
      <c r="V16" s="12">
        <v>2.2042999999999999</v>
      </c>
      <c r="W16" s="12">
        <v>1.8169</v>
      </c>
      <c r="X16" s="12">
        <v>1.2485999999999999</v>
      </c>
      <c r="Y16" s="12">
        <v>6.1696999999999997</v>
      </c>
      <c r="Z16" s="12">
        <v>0.87939999999999996</v>
      </c>
      <c r="AA16" s="12">
        <v>0.67669999999999997</v>
      </c>
      <c r="AB16" s="12">
        <v>7.6999999999999999E-2</v>
      </c>
      <c r="AC16" s="12">
        <v>0.25280000000000002</v>
      </c>
      <c r="AD16" s="12">
        <v>0.41820000000000002</v>
      </c>
      <c r="AE16" s="12">
        <v>1.9003000000000001</v>
      </c>
      <c r="AF16" s="12">
        <v>1.0730999999999999</v>
      </c>
      <c r="AG16" s="12">
        <v>0.1067</v>
      </c>
      <c r="AH16" s="12">
        <v>3.7326000000000001</v>
      </c>
      <c r="AI16" s="12">
        <v>6.6393000000000004</v>
      </c>
      <c r="AJ16" s="12">
        <v>0.29420000000000002</v>
      </c>
      <c r="AK16" s="12">
        <v>0.52649999999999997</v>
      </c>
      <c r="AL16" s="12">
        <v>5.1269999999999998</v>
      </c>
      <c r="AM16" s="10">
        <v>15</v>
      </c>
      <c r="AN16" s="10" t="s">
        <v>406</v>
      </c>
    </row>
    <row r="17" spans="1:40" x14ac:dyDescent="0.25">
      <c r="A17" s="11">
        <v>40932</v>
      </c>
      <c r="B17" s="12">
        <v>0.10489999999999999</v>
      </c>
      <c r="C17" s="12">
        <v>3.2970000000000002</v>
      </c>
      <c r="D17" s="12">
        <v>3.4508000000000001</v>
      </c>
      <c r="E17" s="12">
        <v>0.42470000000000002</v>
      </c>
      <c r="F17" s="12">
        <v>3.2614999999999998</v>
      </c>
      <c r="G17" s="12">
        <v>2.6640999999999999</v>
      </c>
      <c r="H17" s="12">
        <v>2.5941999999999998</v>
      </c>
      <c r="I17" s="12">
        <v>4.2885</v>
      </c>
      <c r="J17" s="12">
        <v>1.4234</v>
      </c>
      <c r="K17" s="12">
        <v>3.5545</v>
      </c>
      <c r="L17" s="12">
        <v>5.1223999999999998</v>
      </c>
      <c r="M17" s="12">
        <v>0.40960000000000002</v>
      </c>
      <c r="N17" s="12">
        <v>4.2640000000000002</v>
      </c>
      <c r="O17" s="12">
        <v>0.16919999999999999</v>
      </c>
      <c r="P17" s="12">
        <v>0.57669999999999999</v>
      </c>
      <c r="Q17" s="12">
        <v>2.67</v>
      </c>
      <c r="R17" s="12">
        <v>0.56159999999999999</v>
      </c>
      <c r="S17" s="12">
        <v>0.48780000000000001</v>
      </c>
      <c r="T17" s="12">
        <v>0.56669999999999998</v>
      </c>
      <c r="U17" s="12">
        <v>0.98729999999999996</v>
      </c>
      <c r="V17" s="12">
        <v>2.1926999999999999</v>
      </c>
      <c r="W17" s="12">
        <v>1.8080000000000001</v>
      </c>
      <c r="X17" s="12">
        <v>1.242</v>
      </c>
      <c r="Y17" s="12">
        <v>6.1435000000000004</v>
      </c>
      <c r="Z17" s="12">
        <v>0.86950000000000005</v>
      </c>
      <c r="AA17" s="12">
        <v>0.67430000000000001</v>
      </c>
      <c r="AB17" s="12">
        <v>7.6399999999999996E-2</v>
      </c>
      <c r="AC17" s="12">
        <v>0.2492</v>
      </c>
      <c r="AD17" s="12">
        <v>0.41260000000000002</v>
      </c>
      <c r="AE17" s="12">
        <v>1.8765000000000001</v>
      </c>
      <c r="AF17" s="12">
        <v>1.0607</v>
      </c>
      <c r="AG17" s="12">
        <v>0.1066</v>
      </c>
      <c r="AH17" s="12">
        <v>3.6859000000000002</v>
      </c>
      <c r="AI17" s="12">
        <v>6.5824999999999996</v>
      </c>
      <c r="AJ17" s="12">
        <v>0.29149999999999998</v>
      </c>
      <c r="AK17" s="12">
        <v>0.52039999999999997</v>
      </c>
      <c r="AL17" s="12">
        <v>5.0739000000000001</v>
      </c>
      <c r="AM17" s="10">
        <v>16</v>
      </c>
      <c r="AN17" s="10" t="s">
        <v>407</v>
      </c>
    </row>
    <row r="18" spans="1:40" x14ac:dyDescent="0.25">
      <c r="A18" s="11">
        <v>40933</v>
      </c>
      <c r="B18" s="12">
        <v>0.1046</v>
      </c>
      <c r="C18" s="12">
        <v>3.2989999999999999</v>
      </c>
      <c r="D18" s="12">
        <v>3.4590000000000001</v>
      </c>
      <c r="E18" s="12">
        <v>0.42509999999999998</v>
      </c>
      <c r="F18" s="12">
        <v>3.2568000000000001</v>
      </c>
      <c r="G18" s="12">
        <v>2.6648999999999998</v>
      </c>
      <c r="H18" s="12">
        <v>2.5992000000000002</v>
      </c>
      <c r="I18" s="12">
        <v>4.2854999999999999</v>
      </c>
      <c r="J18" s="12">
        <v>1.4352</v>
      </c>
      <c r="K18" s="12">
        <v>3.5453000000000001</v>
      </c>
      <c r="L18" s="12">
        <v>5.1384999999999996</v>
      </c>
      <c r="M18" s="12">
        <v>0.41010000000000002</v>
      </c>
      <c r="N18" s="12">
        <v>4.2233999999999998</v>
      </c>
      <c r="O18" s="12">
        <v>0.16930000000000001</v>
      </c>
      <c r="P18" s="12">
        <v>0.57640000000000002</v>
      </c>
      <c r="Q18" s="12">
        <v>2.6625999999999999</v>
      </c>
      <c r="R18" s="12">
        <v>0.55779999999999996</v>
      </c>
      <c r="S18" s="12">
        <v>0.4849</v>
      </c>
      <c r="T18" s="12">
        <v>0.56599999999999995</v>
      </c>
      <c r="U18" s="12">
        <v>0.98619999999999997</v>
      </c>
      <c r="V18" s="12">
        <v>2.1911999999999998</v>
      </c>
      <c r="W18" s="12">
        <v>1.8090999999999999</v>
      </c>
      <c r="X18" s="12">
        <v>1.2411000000000001</v>
      </c>
      <c r="Y18" s="12">
        <v>6.1436000000000002</v>
      </c>
      <c r="Z18" s="12">
        <v>0.87180000000000002</v>
      </c>
      <c r="AA18" s="12">
        <v>0.6694</v>
      </c>
      <c r="AB18" s="12">
        <v>7.6499999999999999E-2</v>
      </c>
      <c r="AC18" s="12">
        <v>0.25080000000000002</v>
      </c>
      <c r="AD18" s="12">
        <v>0.41399999999999998</v>
      </c>
      <c r="AE18" s="12">
        <v>1.8764000000000001</v>
      </c>
      <c r="AF18" s="12">
        <v>1.0725</v>
      </c>
      <c r="AG18" s="12">
        <v>0.1075</v>
      </c>
      <c r="AH18" s="12">
        <v>3.6779000000000002</v>
      </c>
      <c r="AI18" s="12">
        <v>6.5876999999999999</v>
      </c>
      <c r="AJ18" s="12">
        <v>0.29220000000000002</v>
      </c>
      <c r="AK18" s="12">
        <v>0.52100000000000002</v>
      </c>
      <c r="AL18" s="12">
        <v>5.0727000000000002</v>
      </c>
      <c r="AM18" s="10">
        <v>17</v>
      </c>
      <c r="AN18" s="10" t="s">
        <v>408</v>
      </c>
    </row>
    <row r="19" spans="1:40" x14ac:dyDescent="0.25">
      <c r="A19" s="11">
        <v>40934</v>
      </c>
      <c r="B19" s="12">
        <v>0.10299999999999999</v>
      </c>
      <c r="C19" s="12">
        <v>3.2233000000000001</v>
      </c>
      <c r="D19" s="12">
        <v>3.4396</v>
      </c>
      <c r="E19" s="12">
        <v>0.41539999999999999</v>
      </c>
      <c r="F19" s="12">
        <v>3.222</v>
      </c>
      <c r="G19" s="12">
        <v>2.649</v>
      </c>
      <c r="H19" s="12">
        <v>2.5661</v>
      </c>
      <c r="I19" s="12">
        <v>4.2431000000000001</v>
      </c>
      <c r="J19" s="12">
        <v>1.4427000000000001</v>
      </c>
      <c r="K19" s="12">
        <v>3.5146999999999999</v>
      </c>
      <c r="L19" s="12">
        <v>5.0587999999999997</v>
      </c>
      <c r="M19" s="12">
        <v>0.40250000000000002</v>
      </c>
      <c r="N19" s="12">
        <v>4.1607000000000003</v>
      </c>
      <c r="O19" s="12">
        <v>0.16869999999999999</v>
      </c>
      <c r="P19" s="12">
        <v>0.57079999999999997</v>
      </c>
      <c r="Q19" s="12">
        <v>2.6267</v>
      </c>
      <c r="R19" s="12">
        <v>0.55359999999999998</v>
      </c>
      <c r="S19" s="12">
        <v>0.47770000000000001</v>
      </c>
      <c r="T19" s="12">
        <v>0.55979999999999996</v>
      </c>
      <c r="U19" s="12">
        <v>0.97829999999999995</v>
      </c>
      <c r="V19" s="12">
        <v>2.1695000000000002</v>
      </c>
      <c r="W19" s="12">
        <v>1.7958000000000001</v>
      </c>
      <c r="X19" s="12">
        <v>1.2289000000000001</v>
      </c>
      <c r="Y19" s="12">
        <v>6.0758999999999999</v>
      </c>
      <c r="Z19" s="12">
        <v>0.86040000000000005</v>
      </c>
      <c r="AA19" s="12">
        <v>0.6542</v>
      </c>
      <c r="AB19" s="12">
        <v>7.5200000000000003E-2</v>
      </c>
      <c r="AC19" s="12">
        <v>0.25090000000000001</v>
      </c>
      <c r="AD19" s="12">
        <v>0.41160000000000002</v>
      </c>
      <c r="AE19" s="12">
        <v>1.8302</v>
      </c>
      <c r="AF19" s="12">
        <v>1.0593999999999999</v>
      </c>
      <c r="AG19" s="12">
        <v>0.1065</v>
      </c>
      <c r="AH19" s="12">
        <v>3.6103999999999998</v>
      </c>
      <c r="AI19" s="12">
        <v>6.4513999999999996</v>
      </c>
      <c r="AJ19" s="12">
        <v>0.28760000000000002</v>
      </c>
      <c r="AK19" s="12">
        <v>0.50870000000000004</v>
      </c>
      <c r="AL19" s="12">
        <v>5.0357000000000003</v>
      </c>
      <c r="AM19" s="10">
        <v>18</v>
      </c>
      <c r="AN19" s="10" t="s">
        <v>409</v>
      </c>
    </row>
    <row r="20" spans="1:40" x14ac:dyDescent="0.25">
      <c r="A20" s="11">
        <v>40935</v>
      </c>
      <c r="B20" s="12">
        <v>0.1031</v>
      </c>
      <c r="C20" s="12">
        <v>3.2162999999999999</v>
      </c>
      <c r="D20" s="12">
        <v>3.4264999999999999</v>
      </c>
      <c r="E20" s="12">
        <v>0.41470000000000001</v>
      </c>
      <c r="F20" s="12">
        <v>3.2130999999999998</v>
      </c>
      <c r="G20" s="12">
        <v>2.6507000000000001</v>
      </c>
      <c r="H20" s="12">
        <v>2.5621999999999998</v>
      </c>
      <c r="I20" s="12">
        <v>4.2222999999999997</v>
      </c>
      <c r="J20" s="12">
        <v>1.4349000000000001</v>
      </c>
      <c r="K20" s="12">
        <v>3.4965999999999999</v>
      </c>
      <c r="L20" s="12">
        <v>5.0551000000000004</v>
      </c>
      <c r="M20" s="12">
        <v>0.40029999999999999</v>
      </c>
      <c r="N20" s="12">
        <v>4.1801000000000004</v>
      </c>
      <c r="O20" s="12">
        <v>0.16789999999999999</v>
      </c>
      <c r="P20" s="12">
        <v>0.56799999999999995</v>
      </c>
      <c r="Q20" s="12">
        <v>2.6112000000000002</v>
      </c>
      <c r="R20" s="12">
        <v>0.55159999999999998</v>
      </c>
      <c r="S20" s="12">
        <v>0.4748</v>
      </c>
      <c r="T20" s="12">
        <v>0.55830000000000002</v>
      </c>
      <c r="U20" s="12">
        <v>0.97389999999999999</v>
      </c>
      <c r="V20" s="12">
        <v>2.1589</v>
      </c>
      <c r="W20" s="12">
        <v>1.7979000000000001</v>
      </c>
      <c r="X20" s="12">
        <v>1.2228000000000001</v>
      </c>
      <c r="Y20" s="12">
        <v>6.0408999999999997</v>
      </c>
      <c r="Z20" s="12">
        <v>0.85780000000000001</v>
      </c>
      <c r="AA20" s="12">
        <v>0.6603</v>
      </c>
      <c r="AB20" s="12">
        <v>7.4999999999999997E-2</v>
      </c>
      <c r="AC20" s="12">
        <v>0.24829999999999999</v>
      </c>
      <c r="AD20" s="12">
        <v>0.41260000000000002</v>
      </c>
      <c r="AE20" s="12">
        <v>1.8374999999999999</v>
      </c>
      <c r="AF20" s="12">
        <v>1.0571999999999999</v>
      </c>
      <c r="AG20" s="12">
        <v>0.106</v>
      </c>
      <c r="AH20" s="12">
        <v>3.5758999999999999</v>
      </c>
      <c r="AI20" s="12">
        <v>6.5156999999999998</v>
      </c>
      <c r="AJ20" s="12">
        <v>0.28660000000000002</v>
      </c>
      <c r="AK20" s="12">
        <v>0.50780000000000003</v>
      </c>
      <c r="AL20" s="12">
        <v>4.9664000000000001</v>
      </c>
      <c r="AM20" s="10">
        <v>19</v>
      </c>
      <c r="AN20" s="10" t="s">
        <v>410</v>
      </c>
    </row>
    <row r="21" spans="1:40" x14ac:dyDescent="0.25">
      <c r="A21" s="11">
        <v>40938</v>
      </c>
      <c r="B21" s="12">
        <v>0.1041</v>
      </c>
      <c r="C21" s="12">
        <v>3.2433000000000001</v>
      </c>
      <c r="D21" s="12">
        <v>3.4192999999999998</v>
      </c>
      <c r="E21" s="12">
        <v>0.41799999999999998</v>
      </c>
      <c r="F21" s="12">
        <v>3.226</v>
      </c>
      <c r="G21" s="12">
        <v>2.6503999999999999</v>
      </c>
      <c r="H21" s="12">
        <v>2.5737000000000001</v>
      </c>
      <c r="I21" s="12">
        <v>4.2588999999999997</v>
      </c>
      <c r="J21" s="12">
        <v>1.4399</v>
      </c>
      <c r="K21" s="12">
        <v>3.5335000000000001</v>
      </c>
      <c r="L21" s="12">
        <v>5.0815999999999999</v>
      </c>
      <c r="M21" s="12">
        <v>0.4032</v>
      </c>
      <c r="N21" s="12">
        <v>4.2278000000000002</v>
      </c>
      <c r="O21" s="12">
        <v>0.16880000000000001</v>
      </c>
      <c r="P21" s="12">
        <v>0.57279999999999998</v>
      </c>
      <c r="Q21" s="12">
        <v>2.6318999999999999</v>
      </c>
      <c r="R21" s="12">
        <v>0.55459999999999998</v>
      </c>
      <c r="S21" s="12">
        <v>0.47799999999999998</v>
      </c>
      <c r="T21" s="12">
        <v>0.56200000000000006</v>
      </c>
      <c r="U21" s="12">
        <v>0.98299999999999998</v>
      </c>
      <c r="V21" s="12">
        <v>2.1776</v>
      </c>
      <c r="W21" s="12">
        <v>1.8097000000000001</v>
      </c>
      <c r="X21" s="12">
        <v>1.2334000000000001</v>
      </c>
      <c r="Y21" s="12">
        <v>6.0959000000000003</v>
      </c>
      <c r="Z21" s="12">
        <v>0.86240000000000006</v>
      </c>
      <c r="AA21" s="12">
        <v>0.66900000000000004</v>
      </c>
      <c r="AB21" s="12">
        <v>7.5300000000000006E-2</v>
      </c>
      <c r="AC21" s="12">
        <v>0.24909999999999999</v>
      </c>
      <c r="AD21" s="12">
        <v>0.4138</v>
      </c>
      <c r="AE21" s="12">
        <v>1.8667</v>
      </c>
      <c r="AF21" s="12">
        <v>1.0608</v>
      </c>
      <c r="AG21" s="12">
        <v>0.1066</v>
      </c>
      <c r="AH21" s="12">
        <v>3.6008</v>
      </c>
      <c r="AI21" s="12">
        <v>6.5330000000000004</v>
      </c>
      <c r="AJ21" s="12">
        <v>0.28710000000000002</v>
      </c>
      <c r="AK21" s="12">
        <v>0.5121</v>
      </c>
      <c r="AL21" s="12">
        <v>5.0125999999999999</v>
      </c>
      <c r="AM21" s="10">
        <v>20</v>
      </c>
      <c r="AN21" s="10" t="s">
        <v>411</v>
      </c>
    </row>
    <row r="22" spans="1:40" x14ac:dyDescent="0.25">
      <c r="A22" s="11">
        <v>40939</v>
      </c>
      <c r="B22" s="12">
        <v>0.1037</v>
      </c>
      <c r="C22" s="12">
        <v>3.2031999999999998</v>
      </c>
      <c r="D22" s="12">
        <v>3.4192999999999998</v>
      </c>
      <c r="E22" s="12">
        <v>0.41299999999999998</v>
      </c>
      <c r="F22" s="12">
        <v>3.2082999999999999</v>
      </c>
      <c r="G22" s="12">
        <v>2.6570999999999998</v>
      </c>
      <c r="H22" s="12">
        <v>2.5594999999999999</v>
      </c>
      <c r="I22" s="12">
        <v>4.2270000000000003</v>
      </c>
      <c r="J22" s="12">
        <v>1.4410000000000001</v>
      </c>
      <c r="K22" s="12">
        <v>3.5053999999999998</v>
      </c>
      <c r="L22" s="12">
        <v>5.0495999999999999</v>
      </c>
      <c r="M22" s="12">
        <v>0.4002</v>
      </c>
      <c r="N22" s="12">
        <v>4.1994999999999996</v>
      </c>
      <c r="O22" s="12">
        <v>0.16800000000000001</v>
      </c>
      <c r="P22" s="12">
        <v>0.56859999999999999</v>
      </c>
      <c r="Q22" s="12">
        <v>2.6093000000000002</v>
      </c>
      <c r="R22" s="12">
        <v>0.55200000000000005</v>
      </c>
      <c r="S22" s="12">
        <v>0.47539999999999999</v>
      </c>
      <c r="T22" s="12">
        <v>0.5575</v>
      </c>
      <c r="U22" s="12">
        <v>0.9738</v>
      </c>
      <c r="V22" s="12">
        <v>2.1613000000000002</v>
      </c>
      <c r="W22" s="12">
        <v>1.8067</v>
      </c>
      <c r="X22" s="12">
        <v>1.2242</v>
      </c>
      <c r="Y22" s="12">
        <v>6.0449999999999999</v>
      </c>
      <c r="Z22" s="12">
        <v>0.85709999999999997</v>
      </c>
      <c r="AA22" s="12">
        <v>0.65269999999999995</v>
      </c>
      <c r="AB22" s="12">
        <v>7.4700000000000003E-2</v>
      </c>
      <c r="AC22" s="12">
        <v>0.24809999999999999</v>
      </c>
      <c r="AD22" s="12">
        <v>0.41199999999999998</v>
      </c>
      <c r="AE22" s="12">
        <v>1.8325</v>
      </c>
      <c r="AF22" s="12">
        <v>1.0530999999999999</v>
      </c>
      <c r="AG22" s="12">
        <v>0.10639999999999999</v>
      </c>
      <c r="AH22" s="12">
        <v>3.5777000000000001</v>
      </c>
      <c r="AI22" s="12">
        <v>6.4881000000000002</v>
      </c>
      <c r="AJ22" s="12">
        <v>0.28560000000000002</v>
      </c>
      <c r="AK22" s="12">
        <v>0.50780000000000003</v>
      </c>
      <c r="AL22" s="12">
        <v>4.9893000000000001</v>
      </c>
      <c r="AM22" s="10">
        <v>21</v>
      </c>
      <c r="AN22" s="10" t="s">
        <v>412</v>
      </c>
    </row>
    <row r="23" spans="1:40" x14ac:dyDescent="0.25">
      <c r="A23" s="11">
        <v>40940</v>
      </c>
      <c r="B23" s="12">
        <v>0.10290000000000001</v>
      </c>
      <c r="C23" s="12">
        <v>3.1913</v>
      </c>
      <c r="D23" s="12">
        <v>3.4068000000000001</v>
      </c>
      <c r="E23" s="12">
        <v>0.41139999999999999</v>
      </c>
      <c r="F23" s="12">
        <v>3.1917</v>
      </c>
      <c r="G23" s="12">
        <v>2.6459000000000001</v>
      </c>
      <c r="H23" s="12">
        <v>2.5459999999999998</v>
      </c>
      <c r="I23" s="12">
        <v>4.1932999999999998</v>
      </c>
      <c r="J23" s="12">
        <v>1.4285000000000001</v>
      </c>
      <c r="K23" s="12">
        <v>3.4824000000000002</v>
      </c>
      <c r="L23" s="12">
        <v>5.0285000000000002</v>
      </c>
      <c r="M23" s="12">
        <v>0.3972</v>
      </c>
      <c r="N23" s="12">
        <v>4.1935000000000002</v>
      </c>
      <c r="O23" s="12">
        <v>0.1663</v>
      </c>
      <c r="P23" s="12">
        <v>0.56410000000000005</v>
      </c>
      <c r="Q23" s="12">
        <v>2.5899000000000001</v>
      </c>
      <c r="R23" s="12">
        <v>0.54830000000000001</v>
      </c>
      <c r="S23" s="12">
        <v>0.47299999999999998</v>
      </c>
      <c r="T23" s="12">
        <v>0.55330000000000001</v>
      </c>
      <c r="U23" s="12">
        <v>0.96460000000000001</v>
      </c>
      <c r="V23" s="12">
        <v>2.1440999999999999</v>
      </c>
      <c r="W23" s="12">
        <v>1.804</v>
      </c>
      <c r="X23" s="12">
        <v>1.2144999999999999</v>
      </c>
      <c r="Y23" s="12">
        <v>6.0011000000000001</v>
      </c>
      <c r="Z23" s="12">
        <v>0.85570000000000002</v>
      </c>
      <c r="AA23" s="12">
        <v>0.6492</v>
      </c>
      <c r="AB23" s="12">
        <v>7.4300000000000005E-2</v>
      </c>
      <c r="AC23" s="12">
        <v>0.24640000000000001</v>
      </c>
      <c r="AD23" s="12">
        <v>0.4103</v>
      </c>
      <c r="AE23" s="12">
        <v>1.8263</v>
      </c>
      <c r="AF23" s="12">
        <v>1.0489999999999999</v>
      </c>
      <c r="AG23" s="12">
        <v>0.1056</v>
      </c>
      <c r="AH23" s="12">
        <v>3.5756000000000001</v>
      </c>
      <c r="AI23" s="12">
        <v>6.4607999999999999</v>
      </c>
      <c r="AJ23" s="12">
        <v>0.2838</v>
      </c>
      <c r="AK23" s="12">
        <v>0.50580000000000003</v>
      </c>
      <c r="AL23" s="12">
        <v>4.9363999999999999</v>
      </c>
      <c r="AM23" s="10">
        <v>22</v>
      </c>
      <c r="AN23" s="10" t="s">
        <v>413</v>
      </c>
    </row>
    <row r="24" spans="1:40" x14ac:dyDescent="0.25">
      <c r="A24" s="11">
        <v>40941</v>
      </c>
      <c r="B24" s="12">
        <v>0.1033</v>
      </c>
      <c r="C24" s="12">
        <v>3.1955</v>
      </c>
      <c r="D24" s="12">
        <v>3.4218999999999999</v>
      </c>
      <c r="E24" s="12">
        <v>0.41199999999999998</v>
      </c>
      <c r="F24" s="12">
        <v>3.1972999999999998</v>
      </c>
      <c r="G24" s="12">
        <v>2.6617000000000002</v>
      </c>
      <c r="H24" s="12">
        <v>2.5640000000000001</v>
      </c>
      <c r="I24" s="12">
        <v>4.1994999999999996</v>
      </c>
      <c r="J24" s="12">
        <v>1.4352</v>
      </c>
      <c r="K24" s="12">
        <v>3.4861</v>
      </c>
      <c r="L24" s="12">
        <v>5.0590000000000002</v>
      </c>
      <c r="M24" s="12">
        <v>0.39739999999999998</v>
      </c>
      <c r="N24" s="12">
        <v>4.2009999999999996</v>
      </c>
      <c r="O24" s="12">
        <v>0.16689999999999999</v>
      </c>
      <c r="P24" s="12">
        <v>0.56489999999999996</v>
      </c>
      <c r="Q24" s="12">
        <v>2.5954999999999999</v>
      </c>
      <c r="R24" s="12">
        <v>0.54900000000000004</v>
      </c>
      <c r="S24" s="12">
        <v>0.47389999999999999</v>
      </c>
      <c r="T24" s="12">
        <v>0.55359999999999998</v>
      </c>
      <c r="U24" s="12">
        <v>0.96630000000000005</v>
      </c>
      <c r="V24" s="12">
        <v>2.1473</v>
      </c>
      <c r="W24" s="12">
        <v>1.8139000000000001</v>
      </c>
      <c r="X24" s="12">
        <v>1.2161999999999999</v>
      </c>
      <c r="Y24" s="12">
        <v>5.9988999999999999</v>
      </c>
      <c r="Z24" s="12">
        <v>0.85729999999999995</v>
      </c>
      <c r="AA24" s="12">
        <v>0.65610000000000002</v>
      </c>
      <c r="AB24" s="12">
        <v>7.4899999999999994E-2</v>
      </c>
      <c r="AC24" s="12">
        <v>0.2482</v>
      </c>
      <c r="AD24" s="12">
        <v>0.41499999999999998</v>
      </c>
      <c r="AE24" s="12">
        <v>1.8425</v>
      </c>
      <c r="AF24" s="12">
        <v>1.0588</v>
      </c>
      <c r="AG24" s="12">
        <v>0.1056</v>
      </c>
      <c r="AH24" s="12">
        <v>3.5468999999999999</v>
      </c>
      <c r="AI24" s="12">
        <v>6.5039999999999996</v>
      </c>
      <c r="AJ24" s="12">
        <v>0.28570000000000001</v>
      </c>
      <c r="AK24" s="12">
        <v>0.50719999999999998</v>
      </c>
      <c r="AL24" s="12">
        <v>4.9390000000000001</v>
      </c>
      <c r="AM24" s="10">
        <v>23</v>
      </c>
      <c r="AN24" s="10" t="s">
        <v>414</v>
      </c>
    </row>
    <row r="25" spans="1:40" x14ac:dyDescent="0.25">
      <c r="A25" s="11">
        <v>40942</v>
      </c>
      <c r="B25" s="12">
        <v>0.1032</v>
      </c>
      <c r="C25" s="12">
        <v>3.1848000000000001</v>
      </c>
      <c r="D25" s="12">
        <v>3.4116</v>
      </c>
      <c r="E25" s="12">
        <v>0.41060000000000002</v>
      </c>
      <c r="F25" s="12">
        <v>3.1875</v>
      </c>
      <c r="G25" s="12">
        <v>2.6516999999999999</v>
      </c>
      <c r="H25" s="12">
        <v>2.556</v>
      </c>
      <c r="I25" s="12">
        <v>4.1932</v>
      </c>
      <c r="J25" s="12">
        <v>1.4399</v>
      </c>
      <c r="K25" s="12">
        <v>3.4784000000000002</v>
      </c>
      <c r="L25" s="12">
        <v>5.0468999999999999</v>
      </c>
      <c r="M25" s="12">
        <v>0.39610000000000001</v>
      </c>
      <c r="N25" s="12">
        <v>4.1791999999999998</v>
      </c>
      <c r="O25" s="12">
        <v>0.16739999999999999</v>
      </c>
      <c r="P25" s="12">
        <v>0.56410000000000005</v>
      </c>
      <c r="Q25" s="12">
        <v>2.5926999999999998</v>
      </c>
      <c r="R25" s="12">
        <v>0.54759999999999998</v>
      </c>
      <c r="S25" s="12">
        <v>0.47370000000000001</v>
      </c>
      <c r="T25" s="12">
        <v>0.55289999999999995</v>
      </c>
      <c r="U25" s="12">
        <v>0.96540000000000004</v>
      </c>
      <c r="V25" s="12">
        <v>2.1440000000000001</v>
      </c>
      <c r="W25" s="12">
        <v>1.8148</v>
      </c>
      <c r="X25" s="12">
        <v>1.2143999999999999</v>
      </c>
      <c r="Y25" s="12">
        <v>5.9898999999999996</v>
      </c>
      <c r="Z25" s="12">
        <v>0.85570000000000002</v>
      </c>
      <c r="AA25" s="12">
        <v>0.66169999999999995</v>
      </c>
      <c r="AB25" s="12">
        <v>7.4700000000000003E-2</v>
      </c>
      <c r="AC25" s="12">
        <v>0.24859999999999999</v>
      </c>
      <c r="AD25" s="12">
        <v>0.41689999999999999</v>
      </c>
      <c r="AE25" s="12">
        <v>1.8526</v>
      </c>
      <c r="AF25" s="12">
        <v>1.0576000000000001</v>
      </c>
      <c r="AG25" s="12">
        <v>0.10539999999999999</v>
      </c>
      <c r="AH25" s="12">
        <v>3.5581</v>
      </c>
      <c r="AI25" s="12">
        <v>6.5347999999999997</v>
      </c>
      <c r="AJ25" s="12">
        <v>0.2848</v>
      </c>
      <c r="AK25" s="12">
        <v>0.50529999999999997</v>
      </c>
      <c r="AL25" s="12">
        <v>4.9645999999999999</v>
      </c>
      <c r="AM25" s="10">
        <v>24</v>
      </c>
      <c r="AN25" s="10" t="s">
        <v>415</v>
      </c>
    </row>
    <row r="26" spans="1:40" x14ac:dyDescent="0.25">
      <c r="A26" s="11">
        <v>40945</v>
      </c>
      <c r="B26" s="12">
        <v>0.1038</v>
      </c>
      <c r="C26" s="12">
        <v>3.2084000000000001</v>
      </c>
      <c r="D26" s="12">
        <v>3.4315000000000002</v>
      </c>
      <c r="E26" s="12">
        <v>0.41370000000000001</v>
      </c>
      <c r="F26" s="12">
        <v>3.2162999999999999</v>
      </c>
      <c r="G26" s="12">
        <v>2.6635</v>
      </c>
      <c r="H26" s="12">
        <v>2.5682999999999998</v>
      </c>
      <c r="I26" s="12">
        <v>4.1837</v>
      </c>
      <c r="J26" s="12">
        <v>1.4276</v>
      </c>
      <c r="K26" s="12">
        <v>3.4695</v>
      </c>
      <c r="L26" s="12">
        <v>5.0494000000000003</v>
      </c>
      <c r="M26" s="12">
        <v>0.3992</v>
      </c>
      <c r="N26" s="12">
        <v>4.1830999999999996</v>
      </c>
      <c r="O26" s="12">
        <v>0.1671</v>
      </c>
      <c r="P26" s="12">
        <v>0.56279999999999997</v>
      </c>
      <c r="Q26" s="12">
        <v>2.5891000000000002</v>
      </c>
      <c r="R26" s="12">
        <v>0.54990000000000006</v>
      </c>
      <c r="S26" s="12">
        <v>0.47510000000000002</v>
      </c>
      <c r="T26" s="12">
        <v>0.55169999999999997</v>
      </c>
      <c r="U26" s="12">
        <v>0.96360000000000001</v>
      </c>
      <c r="V26" s="12">
        <v>2.1391</v>
      </c>
      <c r="W26" s="12">
        <v>1.8177000000000001</v>
      </c>
      <c r="X26" s="12">
        <v>1.2117</v>
      </c>
      <c r="Y26" s="12">
        <v>5.9827000000000004</v>
      </c>
      <c r="Z26" s="12">
        <v>0.86109999999999998</v>
      </c>
      <c r="AA26" s="12">
        <v>0.67090000000000005</v>
      </c>
      <c r="AB26" s="12">
        <v>7.5399999999999995E-2</v>
      </c>
      <c r="AC26" s="12">
        <v>0.252</v>
      </c>
      <c r="AD26" s="12">
        <v>0.42080000000000001</v>
      </c>
      <c r="AE26" s="12">
        <v>1.8693</v>
      </c>
      <c r="AF26" s="12">
        <v>1.0652999999999999</v>
      </c>
      <c r="AG26" s="12">
        <v>0.10589999999999999</v>
      </c>
      <c r="AH26" s="12">
        <v>3.5613999999999999</v>
      </c>
      <c r="AI26" s="12">
        <v>6.5403000000000002</v>
      </c>
      <c r="AJ26" s="12">
        <v>0.28620000000000001</v>
      </c>
      <c r="AK26" s="12">
        <v>0.50819999999999999</v>
      </c>
      <c r="AL26" s="12">
        <v>4.9306999999999999</v>
      </c>
      <c r="AM26" s="10">
        <v>25</v>
      </c>
      <c r="AN26" s="10" t="s">
        <v>416</v>
      </c>
    </row>
    <row r="27" spans="1:40" x14ac:dyDescent="0.25">
      <c r="A27" s="11">
        <v>40946</v>
      </c>
      <c r="B27" s="12">
        <v>0.10290000000000001</v>
      </c>
      <c r="C27" s="12">
        <v>3.1806000000000001</v>
      </c>
      <c r="D27" s="12">
        <v>3.4333</v>
      </c>
      <c r="E27" s="12">
        <v>0.41010000000000002</v>
      </c>
      <c r="F27" s="12">
        <v>3.194</v>
      </c>
      <c r="G27" s="12">
        <v>2.6600999999999999</v>
      </c>
      <c r="H27" s="12">
        <v>2.552</v>
      </c>
      <c r="I27" s="12">
        <v>4.1818</v>
      </c>
      <c r="J27" s="12">
        <v>1.4337</v>
      </c>
      <c r="K27" s="12">
        <v>3.4632999999999998</v>
      </c>
      <c r="L27" s="12">
        <v>5.0338000000000003</v>
      </c>
      <c r="M27" s="12">
        <v>0.39610000000000001</v>
      </c>
      <c r="N27" s="12">
        <v>4.1439000000000004</v>
      </c>
      <c r="O27" s="12">
        <v>0.16769999999999999</v>
      </c>
      <c r="P27" s="12">
        <v>0.5625</v>
      </c>
      <c r="Q27" s="12">
        <v>2.5830000000000002</v>
      </c>
      <c r="R27" s="12">
        <v>0.54800000000000004</v>
      </c>
      <c r="S27" s="12">
        <v>0.47360000000000002</v>
      </c>
      <c r="T27" s="12">
        <v>0.55220000000000002</v>
      </c>
      <c r="U27" s="12">
        <v>0.96209999999999996</v>
      </c>
      <c r="V27" s="12">
        <v>2.1381999999999999</v>
      </c>
      <c r="W27" s="12">
        <v>1.8108</v>
      </c>
      <c r="X27" s="12">
        <v>1.2111000000000001</v>
      </c>
      <c r="Y27" s="12">
        <v>5.9837999999999996</v>
      </c>
      <c r="Z27" s="12">
        <v>0.85350000000000004</v>
      </c>
      <c r="AA27" s="12">
        <v>0.66169999999999995</v>
      </c>
      <c r="AB27" s="12">
        <v>7.4999999999999997E-2</v>
      </c>
      <c r="AC27" s="12">
        <v>0.251</v>
      </c>
      <c r="AD27" s="12">
        <v>0.42030000000000001</v>
      </c>
      <c r="AE27" s="12">
        <v>1.8427</v>
      </c>
      <c r="AF27" s="12">
        <v>1.0561</v>
      </c>
      <c r="AG27" s="12">
        <v>0.106</v>
      </c>
      <c r="AH27" s="12">
        <v>3.5514000000000001</v>
      </c>
      <c r="AI27" s="12">
        <v>6.4905999999999997</v>
      </c>
      <c r="AJ27" s="12">
        <v>0.2843</v>
      </c>
      <c r="AK27" s="12">
        <v>0.50439999999999996</v>
      </c>
      <c r="AL27" s="12">
        <v>4.9546999999999999</v>
      </c>
      <c r="AM27" s="10">
        <v>26</v>
      </c>
      <c r="AN27" s="10" t="s">
        <v>417</v>
      </c>
    </row>
    <row r="28" spans="1:40" x14ac:dyDescent="0.25">
      <c r="A28" s="11">
        <v>40947</v>
      </c>
      <c r="B28" s="12">
        <v>0.1023</v>
      </c>
      <c r="C28" s="12">
        <v>3.1461000000000001</v>
      </c>
      <c r="D28" s="12">
        <v>3.4085000000000001</v>
      </c>
      <c r="E28" s="12">
        <v>0.40579999999999999</v>
      </c>
      <c r="F28" s="12">
        <v>3.1631999999999998</v>
      </c>
      <c r="G28" s="12">
        <v>2.6375999999999999</v>
      </c>
      <c r="H28" s="12">
        <v>2.5295000000000001</v>
      </c>
      <c r="I28" s="12">
        <v>4.1710000000000003</v>
      </c>
      <c r="J28" s="12">
        <v>1.4419</v>
      </c>
      <c r="K28" s="12">
        <v>3.4430999999999998</v>
      </c>
      <c r="L28" s="12">
        <v>5.0060000000000002</v>
      </c>
      <c r="M28" s="12">
        <v>0.39129999999999998</v>
      </c>
      <c r="N28" s="12">
        <v>4.0815999999999999</v>
      </c>
      <c r="O28" s="12">
        <v>0.16789999999999999</v>
      </c>
      <c r="P28" s="12">
        <v>0.56110000000000004</v>
      </c>
      <c r="Q28" s="12">
        <v>2.5747</v>
      </c>
      <c r="R28" s="12">
        <v>0.54569999999999996</v>
      </c>
      <c r="S28" s="12">
        <v>0.4718</v>
      </c>
      <c r="T28" s="12">
        <v>0.55020000000000002</v>
      </c>
      <c r="U28" s="12">
        <v>0.95750000000000002</v>
      </c>
      <c r="V28" s="12">
        <v>2.1326999999999998</v>
      </c>
      <c r="W28" s="12">
        <v>1.8046</v>
      </c>
      <c r="X28" s="12">
        <v>1.208</v>
      </c>
      <c r="Y28" s="12">
        <v>5.9675000000000002</v>
      </c>
      <c r="Z28" s="12">
        <v>0.85029999999999994</v>
      </c>
      <c r="AA28" s="12">
        <v>0.65739999999999998</v>
      </c>
      <c r="AB28" s="12">
        <v>7.4499999999999997E-2</v>
      </c>
      <c r="AC28" s="12">
        <v>0.24890000000000001</v>
      </c>
      <c r="AD28" s="12">
        <v>0.41710000000000003</v>
      </c>
      <c r="AE28" s="12">
        <v>1.8233999999999999</v>
      </c>
      <c r="AF28" s="12">
        <v>1.0477000000000001</v>
      </c>
      <c r="AG28" s="12">
        <v>0.1056</v>
      </c>
      <c r="AH28" s="12">
        <v>3.5072999999999999</v>
      </c>
      <c r="AI28" s="12">
        <v>6.3993000000000002</v>
      </c>
      <c r="AJ28" s="12">
        <v>0.28210000000000002</v>
      </c>
      <c r="AK28" s="12">
        <v>0.49980000000000002</v>
      </c>
      <c r="AL28" s="12">
        <v>4.9241000000000001</v>
      </c>
      <c r="AM28" s="10">
        <v>27</v>
      </c>
      <c r="AN28" s="10" t="s">
        <v>418</v>
      </c>
    </row>
    <row r="29" spans="1:40" x14ac:dyDescent="0.25">
      <c r="A29" s="11">
        <v>40948</v>
      </c>
      <c r="B29" s="12">
        <v>0.10249999999999999</v>
      </c>
      <c r="C29" s="12">
        <v>3.1486999999999998</v>
      </c>
      <c r="D29" s="12">
        <v>3.4018000000000002</v>
      </c>
      <c r="E29" s="12">
        <v>0.40589999999999998</v>
      </c>
      <c r="F29" s="12">
        <v>3.1631</v>
      </c>
      <c r="G29" s="12">
        <v>2.6326999999999998</v>
      </c>
      <c r="H29" s="12">
        <v>2.5272000000000001</v>
      </c>
      <c r="I29" s="12">
        <v>4.1768999999999998</v>
      </c>
      <c r="J29" s="12">
        <v>1.4354</v>
      </c>
      <c r="K29" s="12">
        <v>3.4506999999999999</v>
      </c>
      <c r="L29" s="12">
        <v>4.9878999999999998</v>
      </c>
      <c r="M29" s="12">
        <v>0.39240000000000003</v>
      </c>
      <c r="N29" s="12">
        <v>4.0792000000000002</v>
      </c>
      <c r="O29" s="12">
        <v>0.16830000000000001</v>
      </c>
      <c r="P29" s="12">
        <v>0.56200000000000006</v>
      </c>
      <c r="Q29" s="12">
        <v>2.5775000000000001</v>
      </c>
      <c r="R29" s="12">
        <v>0.54769999999999996</v>
      </c>
      <c r="S29" s="12">
        <v>0.47339999999999999</v>
      </c>
      <c r="T29" s="12">
        <v>0.55079999999999996</v>
      </c>
      <c r="U29" s="12">
        <v>0.95920000000000005</v>
      </c>
      <c r="V29" s="12">
        <v>2.1356999999999999</v>
      </c>
      <c r="W29" s="12">
        <v>1.7974000000000001</v>
      </c>
      <c r="X29" s="12">
        <v>1.2097</v>
      </c>
      <c r="Y29" s="12">
        <v>5.9767999999999999</v>
      </c>
      <c r="Z29" s="12">
        <v>0.84989999999999999</v>
      </c>
      <c r="AA29" s="12">
        <v>0.65910000000000002</v>
      </c>
      <c r="AB29" s="12">
        <v>7.46E-2</v>
      </c>
      <c r="AC29" s="12">
        <v>0.2477</v>
      </c>
      <c r="AD29" s="12">
        <v>0.4138</v>
      </c>
      <c r="AE29" s="12">
        <v>1.8281000000000001</v>
      </c>
      <c r="AF29" s="12">
        <v>1.0467</v>
      </c>
      <c r="AG29" s="12">
        <v>0.1057</v>
      </c>
      <c r="AH29" s="12">
        <v>3.5284</v>
      </c>
      <c r="AI29" s="12">
        <v>6.3803999999999998</v>
      </c>
      <c r="AJ29" s="12">
        <v>0.28220000000000001</v>
      </c>
      <c r="AK29" s="12">
        <v>0.50009999999999999</v>
      </c>
      <c r="AL29" s="12">
        <v>4.8941999999999997</v>
      </c>
      <c r="AM29" s="10">
        <v>28</v>
      </c>
      <c r="AN29" s="10" t="s">
        <v>419</v>
      </c>
    </row>
    <row r="30" spans="1:40" x14ac:dyDescent="0.25">
      <c r="A30" s="11">
        <v>40949</v>
      </c>
      <c r="B30" s="12">
        <v>0.10299999999999999</v>
      </c>
      <c r="C30" s="12">
        <v>3.1703000000000001</v>
      </c>
      <c r="D30" s="12">
        <v>3.3908</v>
      </c>
      <c r="E30" s="12">
        <v>0.40870000000000001</v>
      </c>
      <c r="F30" s="12">
        <v>3.1766000000000001</v>
      </c>
      <c r="G30" s="12">
        <v>2.6295000000000002</v>
      </c>
      <c r="H30" s="12">
        <v>2.5228000000000002</v>
      </c>
      <c r="I30" s="12">
        <v>4.2047999999999996</v>
      </c>
      <c r="J30" s="12">
        <v>1.4378</v>
      </c>
      <c r="K30" s="12">
        <v>3.4752000000000001</v>
      </c>
      <c r="L30" s="12">
        <v>5.0216000000000003</v>
      </c>
      <c r="M30" s="12">
        <v>0.39489999999999997</v>
      </c>
      <c r="N30" s="12">
        <v>4.0807000000000002</v>
      </c>
      <c r="O30" s="12">
        <v>0.1673</v>
      </c>
      <c r="P30" s="12">
        <v>0.56569999999999998</v>
      </c>
      <c r="Q30" s="12">
        <v>2.5962999999999998</v>
      </c>
      <c r="R30" s="12">
        <v>0.55130000000000001</v>
      </c>
      <c r="S30" s="12">
        <v>0.47699999999999998</v>
      </c>
      <c r="T30" s="12">
        <v>0.55420000000000003</v>
      </c>
      <c r="U30" s="12">
        <v>0.96630000000000005</v>
      </c>
      <c r="V30" s="12">
        <v>2.15</v>
      </c>
      <c r="W30" s="12">
        <v>1.8023</v>
      </c>
      <c r="X30" s="12">
        <v>1.2178</v>
      </c>
      <c r="Y30" s="12">
        <v>6.0155000000000003</v>
      </c>
      <c r="Z30" s="12">
        <v>0.85409999999999997</v>
      </c>
      <c r="AA30" s="12">
        <v>0.65980000000000005</v>
      </c>
      <c r="AB30" s="12">
        <v>7.46E-2</v>
      </c>
      <c r="AC30" s="12">
        <v>0.2492</v>
      </c>
      <c r="AD30" s="12">
        <v>0.41320000000000001</v>
      </c>
      <c r="AE30" s="12">
        <v>1.8468</v>
      </c>
      <c r="AF30" s="12">
        <v>1.0468999999999999</v>
      </c>
      <c r="AG30" s="12">
        <v>0.106</v>
      </c>
      <c r="AH30" s="12">
        <v>3.5076999999999998</v>
      </c>
      <c r="AI30" s="12">
        <v>6.3898000000000001</v>
      </c>
      <c r="AJ30" s="12">
        <v>0.28210000000000002</v>
      </c>
      <c r="AK30" s="12">
        <v>0.50329999999999997</v>
      </c>
      <c r="AL30" s="12">
        <v>4.9147999999999996</v>
      </c>
      <c r="AM30" s="10">
        <v>29</v>
      </c>
      <c r="AN30" s="10" t="s">
        <v>420</v>
      </c>
    </row>
    <row r="31" spans="1:40" x14ac:dyDescent="0.25">
      <c r="A31" s="11">
        <v>40952</v>
      </c>
      <c r="B31" s="12">
        <v>0.1028</v>
      </c>
      <c r="C31" s="12">
        <v>3.1642999999999999</v>
      </c>
      <c r="D31" s="12">
        <v>3.4039000000000001</v>
      </c>
      <c r="E31" s="12">
        <v>0.40799999999999997</v>
      </c>
      <c r="F31" s="12">
        <v>3.1684999999999999</v>
      </c>
      <c r="G31" s="12">
        <v>2.6459999999999999</v>
      </c>
      <c r="H31" s="12">
        <v>2.5240999999999998</v>
      </c>
      <c r="I31" s="12">
        <v>4.1947999999999999</v>
      </c>
      <c r="J31" s="12">
        <v>1.4412</v>
      </c>
      <c r="K31" s="12">
        <v>3.4691999999999998</v>
      </c>
      <c r="L31" s="12">
        <v>4.9968000000000004</v>
      </c>
      <c r="M31" s="12">
        <v>0.39389999999999997</v>
      </c>
      <c r="N31" s="12">
        <v>4.0720000000000001</v>
      </c>
      <c r="O31" s="12">
        <v>0.1673</v>
      </c>
      <c r="P31" s="12">
        <v>0.56440000000000001</v>
      </c>
      <c r="Q31" s="12">
        <v>2.5895999999999999</v>
      </c>
      <c r="R31" s="12">
        <v>0.55310000000000004</v>
      </c>
      <c r="S31" s="12">
        <v>0.4763</v>
      </c>
      <c r="T31" s="12">
        <v>0.55289999999999995</v>
      </c>
      <c r="U31" s="12">
        <v>0.96499999999999997</v>
      </c>
      <c r="V31" s="12">
        <v>2.1448999999999998</v>
      </c>
      <c r="W31" s="12">
        <v>1.8032999999999999</v>
      </c>
      <c r="X31" s="12">
        <v>1.2149000000000001</v>
      </c>
      <c r="Y31" s="12">
        <v>6.0063000000000004</v>
      </c>
      <c r="Z31" s="12">
        <v>0.85050000000000003</v>
      </c>
      <c r="AA31" s="12">
        <v>0.66069999999999995</v>
      </c>
      <c r="AB31" s="12">
        <v>7.46E-2</v>
      </c>
      <c r="AC31" s="12">
        <v>0.2492</v>
      </c>
      <c r="AD31" s="12">
        <v>0.4128</v>
      </c>
      <c r="AE31" s="12">
        <v>1.8387</v>
      </c>
      <c r="AF31" s="12">
        <v>1.0463</v>
      </c>
      <c r="AG31" s="12">
        <v>0.106</v>
      </c>
      <c r="AH31" s="12">
        <v>3.5162</v>
      </c>
      <c r="AI31" s="12">
        <v>6.4340999999999999</v>
      </c>
      <c r="AJ31" s="12">
        <v>0.28239999999999998</v>
      </c>
      <c r="AK31" s="12">
        <v>0.50239999999999996</v>
      </c>
      <c r="AL31" s="12">
        <v>4.9343000000000004</v>
      </c>
      <c r="AM31" s="10">
        <v>30</v>
      </c>
      <c r="AN31" s="10" t="s">
        <v>421</v>
      </c>
    </row>
    <row r="32" spans="1:40" x14ac:dyDescent="0.25">
      <c r="A32" s="11">
        <v>40953</v>
      </c>
      <c r="B32" s="12">
        <v>0.1031</v>
      </c>
      <c r="C32" s="12">
        <v>3.1800999999999999</v>
      </c>
      <c r="D32" s="12">
        <v>3.4015</v>
      </c>
      <c r="E32" s="12">
        <v>0.41</v>
      </c>
      <c r="F32" s="12">
        <v>3.1802999999999999</v>
      </c>
      <c r="G32" s="12">
        <v>2.6442999999999999</v>
      </c>
      <c r="H32" s="12">
        <v>2.5127000000000002</v>
      </c>
      <c r="I32" s="12">
        <v>4.1935000000000002</v>
      </c>
      <c r="J32" s="12">
        <v>1.4388000000000001</v>
      </c>
      <c r="K32" s="12">
        <v>3.4701</v>
      </c>
      <c r="L32" s="12">
        <v>5.0053999999999998</v>
      </c>
      <c r="M32" s="12">
        <v>0.39639999999999997</v>
      </c>
      <c r="N32" s="12">
        <v>4.0708000000000002</v>
      </c>
      <c r="O32" s="12">
        <v>0.16700000000000001</v>
      </c>
      <c r="P32" s="12">
        <v>0.56410000000000005</v>
      </c>
      <c r="Q32" s="12">
        <v>2.5911</v>
      </c>
      <c r="R32" s="12">
        <v>0.55549999999999999</v>
      </c>
      <c r="S32" s="12">
        <v>0.47720000000000001</v>
      </c>
      <c r="T32" s="12">
        <v>0.55279999999999996</v>
      </c>
      <c r="U32" s="12">
        <v>0.96450000000000002</v>
      </c>
      <c r="V32" s="12">
        <v>2.1442000000000001</v>
      </c>
      <c r="W32" s="12">
        <v>1.7983</v>
      </c>
      <c r="X32" s="12">
        <v>1.2144999999999999</v>
      </c>
      <c r="Y32" s="12">
        <v>6.0010000000000003</v>
      </c>
      <c r="Z32" s="12">
        <v>0.85240000000000005</v>
      </c>
      <c r="AA32" s="12">
        <v>0.66269999999999996</v>
      </c>
      <c r="AB32" s="12">
        <v>7.4399999999999994E-2</v>
      </c>
      <c r="AC32" s="12">
        <v>0.24970000000000001</v>
      </c>
      <c r="AD32" s="12">
        <v>0.41110000000000002</v>
      </c>
      <c r="AE32" s="12">
        <v>1.853</v>
      </c>
      <c r="AF32" s="12">
        <v>1.0442</v>
      </c>
      <c r="AG32" s="12">
        <v>0.10589999999999999</v>
      </c>
      <c r="AH32" s="12">
        <v>3.5019</v>
      </c>
      <c r="AI32" s="12">
        <v>6.4542000000000002</v>
      </c>
      <c r="AJ32" s="12">
        <v>0.28249999999999997</v>
      </c>
      <c r="AK32" s="12">
        <v>0.50480000000000003</v>
      </c>
      <c r="AL32" s="12">
        <v>4.9097</v>
      </c>
      <c r="AM32" s="10">
        <v>31</v>
      </c>
      <c r="AN32" s="10" t="s">
        <v>422</v>
      </c>
    </row>
    <row r="33" spans="1:40" x14ac:dyDescent="0.25">
      <c r="A33" s="11">
        <v>40954</v>
      </c>
      <c r="B33" s="12">
        <v>0.10290000000000001</v>
      </c>
      <c r="C33" s="12">
        <v>3.1659999999999999</v>
      </c>
      <c r="D33" s="12">
        <v>3.4091</v>
      </c>
      <c r="E33" s="12">
        <v>0.4083</v>
      </c>
      <c r="F33" s="12">
        <v>3.1823000000000001</v>
      </c>
      <c r="G33" s="12">
        <v>2.6642999999999999</v>
      </c>
      <c r="H33" s="12">
        <v>2.5150000000000001</v>
      </c>
      <c r="I33" s="12">
        <v>4.1695000000000002</v>
      </c>
      <c r="J33" s="12">
        <v>1.4377</v>
      </c>
      <c r="K33" s="12">
        <v>3.4523000000000001</v>
      </c>
      <c r="L33" s="12">
        <v>4.9668999999999999</v>
      </c>
      <c r="M33" s="12">
        <v>0.39419999999999999</v>
      </c>
      <c r="N33" s="12">
        <v>4.0326000000000004</v>
      </c>
      <c r="O33" s="12">
        <v>0.16600000000000001</v>
      </c>
      <c r="P33" s="12">
        <v>0.56089999999999995</v>
      </c>
      <c r="Q33" s="12">
        <v>2.5756999999999999</v>
      </c>
      <c r="R33" s="12">
        <v>0.55389999999999995</v>
      </c>
      <c r="S33" s="12">
        <v>0.47539999999999999</v>
      </c>
      <c r="T33" s="12">
        <v>0.54979999999999996</v>
      </c>
      <c r="U33" s="12">
        <v>0.95950000000000002</v>
      </c>
      <c r="V33" s="12">
        <v>2.1318999999999999</v>
      </c>
      <c r="W33" s="12">
        <v>1.8002</v>
      </c>
      <c r="X33" s="12">
        <v>1.2076</v>
      </c>
      <c r="Y33" s="12">
        <v>5.9695999999999998</v>
      </c>
      <c r="Z33" s="12">
        <v>0.84960000000000002</v>
      </c>
      <c r="AA33" s="12">
        <v>0.65500000000000003</v>
      </c>
      <c r="AB33" s="12">
        <v>7.4200000000000002E-2</v>
      </c>
      <c r="AC33" s="12">
        <v>0.2492</v>
      </c>
      <c r="AD33" s="12">
        <v>0.41199999999999998</v>
      </c>
      <c r="AE33" s="12">
        <v>1.8362000000000001</v>
      </c>
      <c r="AF33" s="12">
        <v>1.0430999999999999</v>
      </c>
      <c r="AG33" s="12">
        <v>0.10580000000000001</v>
      </c>
      <c r="AH33" s="12">
        <v>3.4994000000000001</v>
      </c>
      <c r="AI33" s="12">
        <v>6.4276999999999997</v>
      </c>
      <c r="AJ33" s="12">
        <v>0.28249999999999997</v>
      </c>
      <c r="AK33" s="12">
        <v>0.50260000000000005</v>
      </c>
      <c r="AL33" s="12">
        <v>4.9009999999999998</v>
      </c>
      <c r="AM33" s="10">
        <v>32</v>
      </c>
      <c r="AN33" s="10" t="s">
        <v>423</v>
      </c>
    </row>
    <row r="34" spans="1:40" x14ac:dyDescent="0.25">
      <c r="A34" s="11">
        <v>40955</v>
      </c>
      <c r="B34" s="12">
        <v>0.10539999999999999</v>
      </c>
      <c r="C34" s="12">
        <v>3.2502</v>
      </c>
      <c r="D34" s="12">
        <v>3.4666999999999999</v>
      </c>
      <c r="E34" s="12">
        <v>0.41909999999999997</v>
      </c>
      <c r="F34" s="12">
        <v>3.2378</v>
      </c>
      <c r="G34" s="12">
        <v>2.6846999999999999</v>
      </c>
      <c r="H34" s="12">
        <v>2.5611000000000002</v>
      </c>
      <c r="I34" s="12">
        <v>4.2275999999999998</v>
      </c>
      <c r="J34" s="12">
        <v>1.4392</v>
      </c>
      <c r="K34" s="12">
        <v>3.5026999999999999</v>
      </c>
      <c r="L34" s="12">
        <v>5.0952999999999999</v>
      </c>
      <c r="M34" s="12">
        <v>0.40489999999999998</v>
      </c>
      <c r="N34" s="12">
        <v>4.1254999999999997</v>
      </c>
      <c r="O34" s="12">
        <v>0.16739999999999999</v>
      </c>
      <c r="P34" s="12">
        <v>0.56879999999999997</v>
      </c>
      <c r="Q34" s="12">
        <v>2.6179999999999999</v>
      </c>
      <c r="R34" s="12">
        <v>0.55979999999999996</v>
      </c>
      <c r="S34" s="12">
        <v>0.48039999999999999</v>
      </c>
      <c r="T34" s="12">
        <v>0.5575</v>
      </c>
      <c r="U34" s="12">
        <v>0.97189999999999999</v>
      </c>
      <c r="V34" s="12">
        <v>2.1616</v>
      </c>
      <c r="W34" s="12">
        <v>1.8304</v>
      </c>
      <c r="X34" s="12">
        <v>1.2243999999999999</v>
      </c>
      <c r="Y34" s="12">
        <v>6.0549999999999997</v>
      </c>
      <c r="Z34" s="12">
        <v>0.86260000000000003</v>
      </c>
      <c r="AA34" s="12">
        <v>0.66979999999999995</v>
      </c>
      <c r="AB34" s="12">
        <v>7.5899999999999995E-2</v>
      </c>
      <c r="AC34" s="12">
        <v>0.251</v>
      </c>
      <c r="AD34" s="12">
        <v>0.41420000000000001</v>
      </c>
      <c r="AE34" s="12">
        <v>1.8797999999999999</v>
      </c>
      <c r="AF34" s="12">
        <v>1.0627</v>
      </c>
      <c r="AG34" s="12">
        <v>0.10730000000000001</v>
      </c>
      <c r="AH34" s="12">
        <v>3.5766</v>
      </c>
      <c r="AI34" s="12">
        <v>6.5797999999999996</v>
      </c>
      <c r="AJ34" s="12">
        <v>0.28710000000000002</v>
      </c>
      <c r="AK34" s="12">
        <v>0.51580000000000004</v>
      </c>
      <c r="AL34" s="12">
        <v>4.9866999999999999</v>
      </c>
      <c r="AM34" s="10">
        <v>33</v>
      </c>
      <c r="AN34" s="10" t="s">
        <v>424</v>
      </c>
    </row>
    <row r="35" spans="1:40" x14ac:dyDescent="0.25">
      <c r="A35" s="11">
        <v>40956</v>
      </c>
      <c r="B35" s="12">
        <v>0.1033</v>
      </c>
      <c r="C35" s="12">
        <v>3.1789999999999998</v>
      </c>
      <c r="D35" s="12">
        <v>3.427</v>
      </c>
      <c r="E35" s="12">
        <v>0.41</v>
      </c>
      <c r="F35" s="12">
        <v>3.1943999999999999</v>
      </c>
      <c r="G35" s="12">
        <v>2.6615000000000002</v>
      </c>
      <c r="H35" s="12">
        <v>2.5263</v>
      </c>
      <c r="I35" s="12">
        <v>4.1840000000000002</v>
      </c>
      <c r="J35" s="12">
        <v>1.4422999999999999</v>
      </c>
      <c r="K35" s="12">
        <v>3.4653999999999998</v>
      </c>
      <c r="L35" s="12">
        <v>5.0415999999999999</v>
      </c>
      <c r="M35" s="12">
        <v>0.3962</v>
      </c>
      <c r="N35" s="12">
        <v>4.0244</v>
      </c>
      <c r="O35" s="12">
        <v>0.1673</v>
      </c>
      <c r="P35" s="12">
        <v>0.56289999999999996</v>
      </c>
      <c r="Q35" s="12">
        <v>2.5779000000000001</v>
      </c>
      <c r="R35" s="12">
        <v>0.5575</v>
      </c>
      <c r="S35" s="12">
        <v>0.47389999999999999</v>
      </c>
      <c r="T35" s="12">
        <v>0.55210000000000004</v>
      </c>
      <c r="U35" s="12">
        <v>0.96140000000000003</v>
      </c>
      <c r="V35" s="12">
        <v>2.1393</v>
      </c>
      <c r="W35" s="12">
        <v>1.8086</v>
      </c>
      <c r="X35" s="12">
        <v>1.2118</v>
      </c>
      <c r="Y35" s="12">
        <v>5.9890999999999996</v>
      </c>
      <c r="Z35" s="12">
        <v>0.85040000000000004</v>
      </c>
      <c r="AA35" s="12">
        <v>0.65659999999999996</v>
      </c>
      <c r="AB35" s="12">
        <v>7.46E-2</v>
      </c>
      <c r="AC35" s="12">
        <v>0.249</v>
      </c>
      <c r="AD35" s="12">
        <v>0.41049999999999998</v>
      </c>
      <c r="AE35" s="12">
        <v>1.8519000000000001</v>
      </c>
      <c r="AF35" s="12">
        <v>1.0448999999999999</v>
      </c>
      <c r="AG35" s="12">
        <v>0.1062</v>
      </c>
      <c r="AH35" s="12">
        <v>3.5268000000000002</v>
      </c>
      <c r="AI35" s="12">
        <v>6.4542999999999999</v>
      </c>
      <c r="AJ35" s="12">
        <v>0.28289999999999998</v>
      </c>
      <c r="AK35" s="12">
        <v>0.50490000000000002</v>
      </c>
      <c r="AL35" s="12">
        <v>4.9554</v>
      </c>
      <c r="AM35" s="10">
        <v>34</v>
      </c>
      <c r="AN35" s="10" t="s">
        <v>425</v>
      </c>
    </row>
    <row r="36" spans="1:40" x14ac:dyDescent="0.25">
      <c r="A36" s="11">
        <v>40959</v>
      </c>
      <c r="B36" s="12">
        <v>0.1027</v>
      </c>
      <c r="C36" s="12">
        <v>3.1598000000000002</v>
      </c>
      <c r="D36" s="12">
        <v>3.4007999999999998</v>
      </c>
      <c r="E36" s="12">
        <v>0.40749999999999997</v>
      </c>
      <c r="F36" s="12">
        <v>3.1819999999999999</v>
      </c>
      <c r="G36" s="12">
        <v>2.6539999999999999</v>
      </c>
      <c r="H36" s="12">
        <v>2.5211999999999999</v>
      </c>
      <c r="I36" s="12">
        <v>4.1775000000000002</v>
      </c>
      <c r="J36" s="12">
        <v>1.4496</v>
      </c>
      <c r="K36" s="12">
        <v>3.4565000000000001</v>
      </c>
      <c r="L36" s="12">
        <v>5.0114000000000001</v>
      </c>
      <c r="M36" s="12">
        <v>0.39400000000000002</v>
      </c>
      <c r="N36" s="12">
        <v>3.9727000000000001</v>
      </c>
      <c r="O36" s="12">
        <v>0.1676</v>
      </c>
      <c r="P36" s="12">
        <v>0.56200000000000006</v>
      </c>
      <c r="Q36" s="12">
        <v>2.57</v>
      </c>
      <c r="R36" s="12">
        <v>0.55710000000000004</v>
      </c>
      <c r="S36" s="12">
        <v>0.47360000000000002</v>
      </c>
      <c r="T36" s="12">
        <v>0.55079999999999996</v>
      </c>
      <c r="U36" s="12">
        <v>0.95960000000000001</v>
      </c>
      <c r="V36" s="12">
        <v>2.1360000000000001</v>
      </c>
      <c r="W36" s="12">
        <v>1.8124</v>
      </c>
      <c r="X36" s="12">
        <v>1.2099</v>
      </c>
      <c r="Y36" s="12">
        <v>5.9806999999999997</v>
      </c>
      <c r="Z36" s="12">
        <v>0.84770000000000001</v>
      </c>
      <c r="AA36" s="12">
        <v>0.65200000000000002</v>
      </c>
      <c r="AB36" s="12">
        <v>7.4200000000000002E-2</v>
      </c>
      <c r="AC36" s="12">
        <v>0.2492</v>
      </c>
      <c r="AD36" s="12">
        <v>0.41160000000000002</v>
      </c>
      <c r="AE36" s="12">
        <v>1.8394999999999999</v>
      </c>
      <c r="AF36" s="12">
        <v>1.0461</v>
      </c>
      <c r="AG36" s="12">
        <v>0.106</v>
      </c>
      <c r="AH36" s="12">
        <v>3.5164</v>
      </c>
      <c r="AI36" s="12">
        <v>6.4253</v>
      </c>
      <c r="AJ36" s="12">
        <v>0.28129999999999999</v>
      </c>
      <c r="AK36" s="12">
        <v>0.50149999999999995</v>
      </c>
      <c r="AL36" s="12">
        <v>4.9029999999999996</v>
      </c>
      <c r="AM36" s="10">
        <v>35</v>
      </c>
      <c r="AN36" s="10" t="s">
        <v>426</v>
      </c>
    </row>
    <row r="37" spans="1:40" x14ac:dyDescent="0.25">
      <c r="A37" s="11">
        <v>40960</v>
      </c>
      <c r="B37" s="12">
        <v>0.1026</v>
      </c>
      <c r="C37" s="12">
        <v>3.1488</v>
      </c>
      <c r="D37" s="12">
        <v>3.3618999999999999</v>
      </c>
      <c r="E37" s="12">
        <v>0.40610000000000002</v>
      </c>
      <c r="F37" s="12">
        <v>3.1638000000000002</v>
      </c>
      <c r="G37" s="12">
        <v>2.6312000000000002</v>
      </c>
      <c r="H37" s="12">
        <v>2.5068999999999999</v>
      </c>
      <c r="I37" s="12">
        <v>4.1734999999999998</v>
      </c>
      <c r="J37" s="12">
        <v>1.4558</v>
      </c>
      <c r="K37" s="12">
        <v>3.4546999999999999</v>
      </c>
      <c r="L37" s="12">
        <v>4.9912999999999998</v>
      </c>
      <c r="M37" s="12">
        <v>0.39250000000000002</v>
      </c>
      <c r="N37" s="12">
        <v>3.9449000000000001</v>
      </c>
      <c r="O37" s="12">
        <v>0.16769999999999999</v>
      </c>
      <c r="P37" s="12">
        <v>0.56130000000000002</v>
      </c>
      <c r="Q37" s="12">
        <v>2.5518000000000001</v>
      </c>
      <c r="R37" s="12">
        <v>0.55510000000000004</v>
      </c>
      <c r="S37" s="12">
        <v>0.47389999999999999</v>
      </c>
      <c r="T37" s="12">
        <v>0.55049999999999999</v>
      </c>
      <c r="U37" s="12">
        <v>0.95889999999999997</v>
      </c>
      <c r="V37" s="12">
        <v>2.1339000000000001</v>
      </c>
      <c r="W37" s="12">
        <v>1.8047</v>
      </c>
      <c r="X37" s="12">
        <v>1.2087000000000001</v>
      </c>
      <c r="Y37" s="12">
        <v>5.9831000000000003</v>
      </c>
      <c r="Z37" s="12">
        <v>0.84360000000000002</v>
      </c>
      <c r="AA37" s="12">
        <v>0.65300000000000002</v>
      </c>
      <c r="AB37" s="12">
        <v>7.3800000000000004E-2</v>
      </c>
      <c r="AC37" s="12">
        <v>0.24809999999999999</v>
      </c>
      <c r="AD37" s="12">
        <v>0.40860000000000002</v>
      </c>
      <c r="AE37" s="12">
        <v>1.833</v>
      </c>
      <c r="AF37" s="12">
        <v>1.0429999999999999</v>
      </c>
      <c r="AG37" s="12">
        <v>0.1057</v>
      </c>
      <c r="AH37" s="12">
        <v>3.5129999999999999</v>
      </c>
      <c r="AI37" s="12">
        <v>6.4040999999999997</v>
      </c>
      <c r="AJ37" s="12">
        <v>0.28010000000000002</v>
      </c>
      <c r="AK37" s="12">
        <v>0.50009999999999999</v>
      </c>
      <c r="AL37" s="12">
        <v>4.8982999999999999</v>
      </c>
      <c r="AM37" s="10">
        <v>36</v>
      </c>
      <c r="AN37" s="10" t="s">
        <v>427</v>
      </c>
    </row>
    <row r="38" spans="1:40" x14ac:dyDescent="0.25">
      <c r="A38" s="11">
        <v>40961</v>
      </c>
      <c r="B38" s="12">
        <v>0.1036</v>
      </c>
      <c r="C38" s="12">
        <v>3.1635</v>
      </c>
      <c r="D38" s="12">
        <v>3.3696999999999999</v>
      </c>
      <c r="E38" s="12">
        <v>0.40799999999999997</v>
      </c>
      <c r="F38" s="12">
        <v>3.17</v>
      </c>
      <c r="G38" s="12">
        <v>2.6334</v>
      </c>
      <c r="H38" s="12">
        <v>2.5122</v>
      </c>
      <c r="I38" s="12">
        <v>4.1856999999999998</v>
      </c>
      <c r="J38" s="12">
        <v>1.4577</v>
      </c>
      <c r="K38" s="12">
        <v>3.4662999999999999</v>
      </c>
      <c r="L38" s="12">
        <v>4.9682000000000004</v>
      </c>
      <c r="M38" s="12">
        <v>0.39489999999999997</v>
      </c>
      <c r="N38" s="12">
        <v>3.9456000000000002</v>
      </c>
      <c r="O38" s="12">
        <v>0.1676</v>
      </c>
      <c r="P38" s="12">
        <v>0.56289999999999996</v>
      </c>
      <c r="Q38" s="12">
        <v>2.5525000000000002</v>
      </c>
      <c r="R38" s="12">
        <v>0.55810000000000004</v>
      </c>
      <c r="S38" s="12">
        <v>0.47560000000000002</v>
      </c>
      <c r="T38" s="12">
        <v>0.55189999999999995</v>
      </c>
      <c r="U38" s="12">
        <v>0.96130000000000004</v>
      </c>
      <c r="V38" s="12">
        <v>2.1400999999999999</v>
      </c>
      <c r="W38" s="12">
        <v>1.8097000000000001</v>
      </c>
      <c r="X38" s="12">
        <v>1.2121999999999999</v>
      </c>
      <c r="Y38" s="12">
        <v>5.9996999999999998</v>
      </c>
      <c r="Z38" s="12">
        <v>0.84460000000000002</v>
      </c>
      <c r="AA38" s="12">
        <v>0.65680000000000005</v>
      </c>
      <c r="AB38" s="12">
        <v>7.4200000000000002E-2</v>
      </c>
      <c r="AC38" s="12">
        <v>0.2467</v>
      </c>
      <c r="AD38" s="12">
        <v>0.40949999999999998</v>
      </c>
      <c r="AE38" s="12">
        <v>1.8423</v>
      </c>
      <c r="AF38" s="12">
        <v>1.0456000000000001</v>
      </c>
      <c r="AG38" s="12">
        <v>0.1062</v>
      </c>
      <c r="AH38" s="12">
        <v>3.4887999999999999</v>
      </c>
      <c r="AI38" s="12">
        <v>6.4230999999999998</v>
      </c>
      <c r="AJ38" s="12">
        <v>0.28070000000000001</v>
      </c>
      <c r="AK38" s="12">
        <v>0.50249999999999995</v>
      </c>
      <c r="AL38" s="12">
        <v>4.8940000000000001</v>
      </c>
      <c r="AM38" s="10">
        <v>37</v>
      </c>
      <c r="AN38" s="10" t="s">
        <v>428</v>
      </c>
    </row>
    <row r="39" spans="1:40" x14ac:dyDescent="0.25">
      <c r="A39" s="11">
        <v>40962</v>
      </c>
      <c r="B39" s="12">
        <v>0.1033</v>
      </c>
      <c r="C39" s="12">
        <v>3.1379999999999999</v>
      </c>
      <c r="D39" s="12">
        <v>3.3580999999999999</v>
      </c>
      <c r="E39" s="12">
        <v>0.40460000000000002</v>
      </c>
      <c r="F39" s="12">
        <v>3.1472000000000002</v>
      </c>
      <c r="G39" s="12">
        <v>2.6153</v>
      </c>
      <c r="H39" s="12">
        <v>2.5005000000000002</v>
      </c>
      <c r="I39" s="12">
        <v>4.181</v>
      </c>
      <c r="J39" s="12">
        <v>1.4514</v>
      </c>
      <c r="K39" s="12">
        <v>3.4676</v>
      </c>
      <c r="L39" s="12">
        <v>4.9325000000000001</v>
      </c>
      <c r="M39" s="12">
        <v>0.39200000000000002</v>
      </c>
      <c r="N39" s="12">
        <v>3.9196</v>
      </c>
      <c r="O39" s="12">
        <v>0.1668</v>
      </c>
      <c r="P39" s="12">
        <v>0.56220000000000003</v>
      </c>
      <c r="Q39" s="12">
        <v>2.5291000000000001</v>
      </c>
      <c r="R39" s="12">
        <v>0.56010000000000004</v>
      </c>
      <c r="S39" s="12">
        <v>0.4743</v>
      </c>
      <c r="T39" s="12">
        <v>0.55069999999999997</v>
      </c>
      <c r="U39" s="12">
        <v>0.95940000000000003</v>
      </c>
      <c r="V39" s="12">
        <v>2.1377000000000002</v>
      </c>
      <c r="W39" s="12">
        <v>1.7894000000000001</v>
      </c>
      <c r="X39" s="12">
        <v>1.2109000000000001</v>
      </c>
      <c r="Y39" s="12">
        <v>5.99</v>
      </c>
      <c r="Z39" s="12">
        <v>0.83620000000000005</v>
      </c>
      <c r="AA39" s="12">
        <v>0.6482</v>
      </c>
      <c r="AB39" s="12">
        <v>7.3300000000000004E-2</v>
      </c>
      <c r="AC39" s="12">
        <v>0.246</v>
      </c>
      <c r="AD39" s="12">
        <v>0.40839999999999999</v>
      </c>
      <c r="AE39" s="12">
        <v>1.8396999999999999</v>
      </c>
      <c r="AF39" s="12">
        <v>1.0407</v>
      </c>
      <c r="AG39" s="12">
        <v>0.1057</v>
      </c>
      <c r="AH39" s="12">
        <v>3.4916999999999998</v>
      </c>
      <c r="AI39" s="12">
        <v>6.3817000000000004</v>
      </c>
      <c r="AJ39" s="12">
        <v>0.27860000000000001</v>
      </c>
      <c r="AK39" s="12">
        <v>0.49809999999999999</v>
      </c>
      <c r="AL39" s="12">
        <v>4.8800999999999997</v>
      </c>
      <c r="AM39" s="10">
        <v>38</v>
      </c>
      <c r="AN39" s="10" t="s">
        <v>429</v>
      </c>
    </row>
    <row r="40" spans="1:40" x14ac:dyDescent="0.25">
      <c r="A40" s="11">
        <v>40963</v>
      </c>
      <c r="B40" s="12">
        <v>0.1026</v>
      </c>
      <c r="C40" s="12">
        <v>3.1103000000000001</v>
      </c>
      <c r="D40" s="12">
        <v>3.3382999999999998</v>
      </c>
      <c r="E40" s="12">
        <v>0.40110000000000001</v>
      </c>
      <c r="F40" s="12">
        <v>3.1179999999999999</v>
      </c>
      <c r="G40" s="12">
        <v>2.6076999999999999</v>
      </c>
      <c r="H40" s="12">
        <v>2.4779</v>
      </c>
      <c r="I40" s="12">
        <v>4.1654</v>
      </c>
      <c r="J40" s="12">
        <v>1.4422999999999999</v>
      </c>
      <c r="K40" s="12">
        <v>3.4542999999999999</v>
      </c>
      <c r="L40" s="12">
        <v>4.9166999999999996</v>
      </c>
      <c r="M40" s="12">
        <v>0.38850000000000001</v>
      </c>
      <c r="N40" s="12">
        <v>3.8610000000000002</v>
      </c>
      <c r="O40" s="12">
        <v>0.1666</v>
      </c>
      <c r="P40" s="12">
        <v>0.56020000000000003</v>
      </c>
      <c r="Q40" s="12">
        <v>2.5139</v>
      </c>
      <c r="R40" s="12">
        <v>0.55600000000000005</v>
      </c>
      <c r="S40" s="12">
        <v>0.47149999999999997</v>
      </c>
      <c r="T40" s="12">
        <v>0.54930000000000001</v>
      </c>
      <c r="U40" s="12">
        <v>0.95660000000000001</v>
      </c>
      <c r="V40" s="12">
        <v>2.1297999999999999</v>
      </c>
      <c r="W40" s="12">
        <v>1.7658</v>
      </c>
      <c r="X40" s="12">
        <v>1.2063999999999999</v>
      </c>
      <c r="Y40" s="12">
        <v>5.9599000000000002</v>
      </c>
      <c r="Z40" s="12">
        <v>0.82809999999999995</v>
      </c>
      <c r="AA40" s="12">
        <v>0.64670000000000005</v>
      </c>
      <c r="AB40" s="12">
        <v>7.2599999999999998E-2</v>
      </c>
      <c r="AC40" s="12">
        <v>0.24340000000000001</v>
      </c>
      <c r="AD40" s="12">
        <v>0.40889999999999999</v>
      </c>
      <c r="AE40" s="12">
        <v>1.8136000000000001</v>
      </c>
      <c r="AF40" s="12">
        <v>1.0325</v>
      </c>
      <c r="AG40" s="12">
        <v>0.106</v>
      </c>
      <c r="AH40" s="12">
        <v>3.4603999999999999</v>
      </c>
      <c r="AI40" s="12">
        <v>6.3380000000000001</v>
      </c>
      <c r="AJ40" s="12">
        <v>0.27639999999999998</v>
      </c>
      <c r="AK40" s="12">
        <v>0.49390000000000001</v>
      </c>
      <c r="AL40" s="12">
        <v>4.8471000000000002</v>
      </c>
      <c r="AM40" s="10">
        <v>39</v>
      </c>
      <c r="AN40" s="10" t="s">
        <v>430</v>
      </c>
    </row>
    <row r="41" spans="1:40" x14ac:dyDescent="0.25">
      <c r="A41" s="11">
        <v>40966</v>
      </c>
      <c r="B41" s="12">
        <v>0.1023</v>
      </c>
      <c r="C41" s="12">
        <v>3.1175999999999999</v>
      </c>
      <c r="D41" s="12">
        <v>3.3249</v>
      </c>
      <c r="E41" s="12">
        <v>0.40189999999999998</v>
      </c>
      <c r="F41" s="12">
        <v>3.1049000000000002</v>
      </c>
      <c r="G41" s="12">
        <v>2.5979999999999999</v>
      </c>
      <c r="H41" s="12">
        <v>2.4731000000000001</v>
      </c>
      <c r="I41" s="12">
        <v>4.1844999999999999</v>
      </c>
      <c r="J41" s="12">
        <v>1.4319999999999999</v>
      </c>
      <c r="K41" s="12">
        <v>3.4729999999999999</v>
      </c>
      <c r="L41" s="12">
        <v>4.9414999999999996</v>
      </c>
      <c r="M41" s="12">
        <v>0.3896</v>
      </c>
      <c r="N41" s="12">
        <v>3.8660999999999999</v>
      </c>
      <c r="O41" s="12">
        <v>0.1668</v>
      </c>
      <c r="P41" s="12">
        <v>0.56269999999999998</v>
      </c>
      <c r="Q41" s="12">
        <v>2.5028999999999999</v>
      </c>
      <c r="R41" s="12">
        <v>0.55740000000000001</v>
      </c>
      <c r="S41" s="12">
        <v>0.47370000000000001</v>
      </c>
      <c r="T41" s="12">
        <v>0.55179999999999996</v>
      </c>
      <c r="U41" s="12">
        <v>0.96160000000000001</v>
      </c>
      <c r="V41" s="12">
        <v>2.1395</v>
      </c>
      <c r="W41" s="12">
        <v>1.7588999999999999</v>
      </c>
      <c r="X41" s="12">
        <v>1.2119</v>
      </c>
      <c r="Y41" s="12">
        <v>5.9873000000000003</v>
      </c>
      <c r="Z41" s="12">
        <v>0.82010000000000005</v>
      </c>
      <c r="AA41" s="12">
        <v>0.64839999999999998</v>
      </c>
      <c r="AB41" s="12">
        <v>7.2499999999999995E-2</v>
      </c>
      <c r="AC41" s="12">
        <v>0.24049999999999999</v>
      </c>
      <c r="AD41" s="12">
        <v>0.40810000000000002</v>
      </c>
      <c r="AE41" s="12">
        <v>1.8231999999999999</v>
      </c>
      <c r="AF41" s="12">
        <v>1.0306</v>
      </c>
      <c r="AG41" s="12">
        <v>0.1069</v>
      </c>
      <c r="AH41" s="12">
        <v>3.4762</v>
      </c>
      <c r="AI41" s="12">
        <v>6.3377999999999997</v>
      </c>
      <c r="AJ41" s="12">
        <v>0.2757</v>
      </c>
      <c r="AK41" s="12">
        <v>0.49459999999999998</v>
      </c>
      <c r="AL41" s="12">
        <v>4.8453999999999997</v>
      </c>
      <c r="AM41" s="10">
        <v>40</v>
      </c>
      <c r="AN41" s="10" t="s">
        <v>431</v>
      </c>
    </row>
    <row r="42" spans="1:40" x14ac:dyDescent="0.25">
      <c r="A42" s="11">
        <v>40967</v>
      </c>
      <c r="B42" s="12">
        <v>0.10199999999999999</v>
      </c>
      <c r="C42" s="12">
        <v>3.0977000000000001</v>
      </c>
      <c r="D42" s="12">
        <v>3.3348</v>
      </c>
      <c r="E42" s="12">
        <v>0.39950000000000002</v>
      </c>
      <c r="F42" s="12">
        <v>3.1101999999999999</v>
      </c>
      <c r="G42" s="12">
        <v>2.5991</v>
      </c>
      <c r="H42" s="12">
        <v>2.4735999999999998</v>
      </c>
      <c r="I42" s="12">
        <v>4.1630000000000003</v>
      </c>
      <c r="J42" s="12">
        <v>1.4336</v>
      </c>
      <c r="K42" s="12">
        <v>3.4535</v>
      </c>
      <c r="L42" s="12">
        <v>4.9130000000000003</v>
      </c>
      <c r="M42" s="12">
        <v>0.38729999999999998</v>
      </c>
      <c r="N42" s="12">
        <v>3.8367</v>
      </c>
      <c r="O42" s="12">
        <v>0.1663</v>
      </c>
      <c r="P42" s="12">
        <v>0.55979999999999996</v>
      </c>
      <c r="Q42" s="12">
        <v>2.4849999999999999</v>
      </c>
      <c r="R42" s="12">
        <v>0.5554</v>
      </c>
      <c r="S42" s="12">
        <v>0.47160000000000002</v>
      </c>
      <c r="T42" s="12">
        <v>0.54920000000000002</v>
      </c>
      <c r="U42" s="12">
        <v>0.95779999999999998</v>
      </c>
      <c r="V42" s="12">
        <v>2.1284999999999998</v>
      </c>
      <c r="W42" s="12">
        <v>1.7607999999999999</v>
      </c>
      <c r="X42" s="12">
        <v>1.2057</v>
      </c>
      <c r="Y42" s="12">
        <v>5.9581999999999997</v>
      </c>
      <c r="Z42" s="12">
        <v>0.81730000000000003</v>
      </c>
      <c r="AA42" s="12">
        <v>0.64610000000000001</v>
      </c>
      <c r="AB42" s="12">
        <v>7.2300000000000003E-2</v>
      </c>
      <c r="AC42" s="12">
        <v>0.24160000000000001</v>
      </c>
      <c r="AD42" s="12">
        <v>0.41210000000000002</v>
      </c>
      <c r="AE42" s="12">
        <v>1.8141</v>
      </c>
      <c r="AF42" s="12">
        <v>1.0289999999999999</v>
      </c>
      <c r="AG42" s="12">
        <v>0.1069</v>
      </c>
      <c r="AH42" s="12">
        <v>3.3935</v>
      </c>
      <c r="AI42" s="12">
        <v>6.3136999999999999</v>
      </c>
      <c r="AJ42" s="12">
        <v>0.27529999999999999</v>
      </c>
      <c r="AK42" s="12">
        <v>0.49180000000000001</v>
      </c>
      <c r="AL42" s="12">
        <v>4.8285999999999998</v>
      </c>
      <c r="AM42" s="10">
        <v>41</v>
      </c>
      <c r="AN42" s="10" t="s">
        <v>432</v>
      </c>
    </row>
    <row r="43" spans="1:40" x14ac:dyDescent="0.25">
      <c r="A43" s="11">
        <v>40968</v>
      </c>
      <c r="B43" s="12">
        <v>0.10150000000000001</v>
      </c>
      <c r="C43" s="12">
        <v>3.073</v>
      </c>
      <c r="D43" s="12">
        <v>3.3235999999999999</v>
      </c>
      <c r="E43" s="12">
        <v>0.3962</v>
      </c>
      <c r="F43" s="12">
        <v>3.0966</v>
      </c>
      <c r="G43" s="12">
        <v>2.5903</v>
      </c>
      <c r="H43" s="12">
        <v>2.4657</v>
      </c>
      <c r="I43" s="12">
        <v>4.1364999999999998</v>
      </c>
      <c r="J43" s="12">
        <v>1.4274</v>
      </c>
      <c r="K43" s="12">
        <v>3.4318</v>
      </c>
      <c r="L43" s="12">
        <v>4.8973000000000004</v>
      </c>
      <c r="M43" s="12">
        <v>0.38390000000000002</v>
      </c>
      <c r="N43" s="12">
        <v>3.8132999999999999</v>
      </c>
      <c r="O43" s="12">
        <v>0.1661</v>
      </c>
      <c r="P43" s="12">
        <v>0.55630000000000002</v>
      </c>
      <c r="Q43" s="12">
        <v>2.4691999999999998</v>
      </c>
      <c r="R43" s="12">
        <v>0.5544</v>
      </c>
      <c r="S43" s="12">
        <v>0.46870000000000001</v>
      </c>
      <c r="T43" s="12">
        <v>0.54620000000000002</v>
      </c>
      <c r="U43" s="12">
        <v>0.9516</v>
      </c>
      <c r="V43" s="12">
        <v>2.1150000000000002</v>
      </c>
      <c r="W43" s="12">
        <v>1.7577</v>
      </c>
      <c r="X43" s="12">
        <v>1.198</v>
      </c>
      <c r="Y43" s="12">
        <v>5.9203000000000001</v>
      </c>
      <c r="Z43" s="12">
        <v>0.81630000000000003</v>
      </c>
      <c r="AA43" s="12">
        <v>0.64419999999999999</v>
      </c>
      <c r="AB43" s="12">
        <v>7.1900000000000006E-2</v>
      </c>
      <c r="AC43" s="12">
        <v>0.23949999999999999</v>
      </c>
      <c r="AD43" s="12">
        <v>0.41160000000000002</v>
      </c>
      <c r="AE43" s="12">
        <v>1.8122</v>
      </c>
      <c r="AF43" s="12">
        <v>1.0259</v>
      </c>
      <c r="AG43" s="12">
        <v>0.1057</v>
      </c>
      <c r="AH43" s="12">
        <v>3.4115000000000002</v>
      </c>
      <c r="AI43" s="12">
        <v>6.2718999999999996</v>
      </c>
      <c r="AJ43" s="12">
        <v>0.27529999999999999</v>
      </c>
      <c r="AK43" s="12">
        <v>0.48820000000000002</v>
      </c>
      <c r="AL43" s="12">
        <v>4.7801999999999998</v>
      </c>
      <c r="AM43" s="10">
        <v>42</v>
      </c>
      <c r="AN43" s="10" t="s">
        <v>433</v>
      </c>
    </row>
    <row r="44" spans="1:40" x14ac:dyDescent="0.25">
      <c r="A44" s="11">
        <v>40969</v>
      </c>
      <c r="B44" s="12">
        <v>0.1013</v>
      </c>
      <c r="C44" s="12">
        <v>3.0886999999999998</v>
      </c>
      <c r="D44" s="12">
        <v>3.3235999999999999</v>
      </c>
      <c r="E44" s="12">
        <v>0.3982</v>
      </c>
      <c r="F44" s="12">
        <v>3.1261999999999999</v>
      </c>
      <c r="G44" s="12">
        <v>2.5815999999999999</v>
      </c>
      <c r="H44" s="12">
        <v>2.4723999999999999</v>
      </c>
      <c r="I44" s="12">
        <v>4.1197999999999997</v>
      </c>
      <c r="J44" s="12">
        <v>1.431</v>
      </c>
      <c r="K44" s="12">
        <v>3.4178000000000002</v>
      </c>
      <c r="L44" s="12">
        <v>4.9185999999999996</v>
      </c>
      <c r="M44" s="12">
        <v>0.38500000000000001</v>
      </c>
      <c r="N44" s="12">
        <v>3.8073999999999999</v>
      </c>
      <c r="O44" s="12">
        <v>0.1656</v>
      </c>
      <c r="P44" s="12">
        <v>0.55410000000000004</v>
      </c>
      <c r="Q44" s="12">
        <v>2.4662000000000002</v>
      </c>
      <c r="R44" s="12">
        <v>0.55389999999999995</v>
      </c>
      <c r="S44" s="12">
        <v>0.46700000000000003</v>
      </c>
      <c r="T44" s="12">
        <v>0.54420000000000002</v>
      </c>
      <c r="U44" s="12">
        <v>0.94730000000000003</v>
      </c>
      <c r="V44" s="12">
        <v>2.1065</v>
      </c>
      <c r="W44" s="12">
        <v>1.7638</v>
      </c>
      <c r="X44" s="12">
        <v>1.1932</v>
      </c>
      <c r="Y44" s="12">
        <v>5.8989000000000003</v>
      </c>
      <c r="Z44" s="12">
        <v>0.81640000000000001</v>
      </c>
      <c r="AA44" s="12">
        <v>0.64319999999999999</v>
      </c>
      <c r="AB44" s="12">
        <v>7.2099999999999997E-2</v>
      </c>
      <c r="AC44" s="12">
        <v>0.24079999999999999</v>
      </c>
      <c r="AD44" s="12">
        <v>0.41389999999999999</v>
      </c>
      <c r="AE44" s="12">
        <v>1.7965</v>
      </c>
      <c r="AF44" s="12">
        <v>1.0289999999999999</v>
      </c>
      <c r="AG44" s="12">
        <v>0.1056</v>
      </c>
      <c r="AH44" s="12">
        <v>3.4037999999999999</v>
      </c>
      <c r="AI44" s="12">
        <v>6.2807000000000004</v>
      </c>
      <c r="AJ44" s="12">
        <v>0.27610000000000001</v>
      </c>
      <c r="AK44" s="12">
        <v>0.49020000000000002</v>
      </c>
      <c r="AL44" s="12">
        <v>4.7686999999999999</v>
      </c>
      <c r="AM44" s="10">
        <v>43</v>
      </c>
      <c r="AN44" s="10" t="s">
        <v>434</v>
      </c>
    </row>
    <row r="45" spans="1:40" x14ac:dyDescent="0.25">
      <c r="A45" s="11">
        <v>40970</v>
      </c>
      <c r="B45" s="12">
        <v>0.10150000000000001</v>
      </c>
      <c r="C45" s="12">
        <v>3.1023000000000001</v>
      </c>
      <c r="D45" s="12">
        <v>3.3418999999999999</v>
      </c>
      <c r="E45" s="12">
        <v>0.3997</v>
      </c>
      <c r="F45" s="12">
        <v>3.1408</v>
      </c>
      <c r="G45" s="12">
        <v>2.5872000000000002</v>
      </c>
      <c r="H45" s="12">
        <v>2.4822000000000002</v>
      </c>
      <c r="I45" s="12">
        <v>4.1124999999999998</v>
      </c>
      <c r="J45" s="12">
        <v>1.4295</v>
      </c>
      <c r="K45" s="12">
        <v>3.4119000000000002</v>
      </c>
      <c r="L45" s="12">
        <v>4.9423000000000004</v>
      </c>
      <c r="M45" s="12">
        <v>0.38629999999999998</v>
      </c>
      <c r="N45" s="12">
        <v>3.8048999999999999</v>
      </c>
      <c r="O45" s="12">
        <v>0.16619999999999999</v>
      </c>
      <c r="P45" s="12">
        <v>0.55310000000000004</v>
      </c>
      <c r="Q45" s="12">
        <v>2.4674999999999998</v>
      </c>
      <c r="R45" s="12">
        <v>0.55420000000000003</v>
      </c>
      <c r="S45" s="12">
        <v>0.46600000000000003</v>
      </c>
      <c r="T45" s="12">
        <v>0.54330000000000001</v>
      </c>
      <c r="U45" s="12">
        <v>0.94540000000000002</v>
      </c>
      <c r="V45" s="12">
        <v>2.1027</v>
      </c>
      <c r="W45" s="12">
        <v>1.7616000000000001</v>
      </c>
      <c r="X45" s="12">
        <v>1.1910000000000001</v>
      </c>
      <c r="Y45" s="12">
        <v>5.8884999999999996</v>
      </c>
      <c r="Z45" s="12">
        <v>0.81789999999999996</v>
      </c>
      <c r="AA45" s="12">
        <v>0.65</v>
      </c>
      <c r="AB45" s="12">
        <v>7.2700000000000001E-2</v>
      </c>
      <c r="AC45" s="12">
        <v>0.24310000000000001</v>
      </c>
      <c r="AD45" s="12">
        <v>0.41410000000000002</v>
      </c>
      <c r="AE45" s="12">
        <v>1.8106</v>
      </c>
      <c r="AF45" s="12">
        <v>1.0329999999999999</v>
      </c>
      <c r="AG45" s="12">
        <v>0.10580000000000001</v>
      </c>
      <c r="AH45" s="12">
        <v>3.3988</v>
      </c>
      <c r="AI45" s="12">
        <v>6.2653999999999996</v>
      </c>
      <c r="AJ45" s="12">
        <v>0.2782</v>
      </c>
      <c r="AK45" s="12">
        <v>0.49270000000000003</v>
      </c>
      <c r="AL45" s="12">
        <v>4.7888999999999999</v>
      </c>
      <c r="AM45" s="10">
        <v>44</v>
      </c>
      <c r="AN45" s="10" t="s">
        <v>435</v>
      </c>
    </row>
    <row r="46" spans="1:40" x14ac:dyDescent="0.25">
      <c r="A46" s="11">
        <v>40973</v>
      </c>
      <c r="B46" s="12">
        <v>0.1023</v>
      </c>
      <c r="C46" s="12">
        <v>3.1355</v>
      </c>
      <c r="D46" s="12">
        <v>3.3506</v>
      </c>
      <c r="E46" s="12">
        <v>0.40389999999999998</v>
      </c>
      <c r="F46" s="12">
        <v>3.1541999999999999</v>
      </c>
      <c r="G46" s="12">
        <v>2.5827</v>
      </c>
      <c r="H46" s="12">
        <v>2.4927999999999999</v>
      </c>
      <c r="I46" s="12">
        <v>4.1345000000000001</v>
      </c>
      <c r="J46" s="12">
        <v>1.4178999999999999</v>
      </c>
      <c r="K46" s="12">
        <v>3.4289999999999998</v>
      </c>
      <c r="L46" s="12">
        <v>4.9558999999999997</v>
      </c>
      <c r="M46" s="12">
        <v>0.39079999999999998</v>
      </c>
      <c r="N46" s="12">
        <v>3.8595000000000002</v>
      </c>
      <c r="O46" s="12">
        <v>0.1666</v>
      </c>
      <c r="P46" s="12">
        <v>0.55610000000000004</v>
      </c>
      <c r="Q46" s="12">
        <v>2.4805000000000001</v>
      </c>
      <c r="R46" s="12">
        <v>0.55679999999999996</v>
      </c>
      <c r="S46" s="12">
        <v>0.46810000000000002</v>
      </c>
      <c r="T46" s="12">
        <v>0.54669999999999996</v>
      </c>
      <c r="U46" s="12">
        <v>0.94989999999999997</v>
      </c>
      <c r="V46" s="12">
        <v>2.1139999999999999</v>
      </c>
      <c r="W46" s="12">
        <v>1.7674000000000001</v>
      </c>
      <c r="X46" s="12">
        <v>1.1974</v>
      </c>
      <c r="Y46" s="12">
        <v>5.9234</v>
      </c>
      <c r="Z46" s="12">
        <v>0.82569999999999999</v>
      </c>
      <c r="AA46" s="12">
        <v>0.64829999999999999</v>
      </c>
      <c r="AB46" s="12">
        <v>7.3300000000000004E-2</v>
      </c>
      <c r="AC46" s="12">
        <v>0.2442</v>
      </c>
      <c r="AD46" s="12">
        <v>0.41360000000000002</v>
      </c>
      <c r="AE46" s="12">
        <v>1.8112999999999999</v>
      </c>
      <c r="AF46" s="12">
        <v>1.0381</v>
      </c>
      <c r="AG46" s="12">
        <v>0.10680000000000001</v>
      </c>
      <c r="AH46" s="12">
        <v>3.4803000000000002</v>
      </c>
      <c r="AI46" s="12">
        <v>6.2885999999999997</v>
      </c>
      <c r="AJ46" s="12">
        <v>0.28039999999999998</v>
      </c>
      <c r="AK46" s="12">
        <v>0.49719999999999998</v>
      </c>
      <c r="AL46" s="12">
        <v>4.8323</v>
      </c>
      <c r="AM46" s="10">
        <v>45</v>
      </c>
      <c r="AN46" s="10" t="s">
        <v>436</v>
      </c>
    </row>
    <row r="47" spans="1:40" x14ac:dyDescent="0.25">
      <c r="A47" s="11">
        <v>40974</v>
      </c>
      <c r="B47" s="12">
        <v>0.1026</v>
      </c>
      <c r="C47" s="12">
        <v>3.1556999999999999</v>
      </c>
      <c r="D47" s="12">
        <v>3.3447</v>
      </c>
      <c r="E47" s="12">
        <v>0.40620000000000001</v>
      </c>
      <c r="F47" s="12">
        <v>3.1574</v>
      </c>
      <c r="G47" s="12">
        <v>2.5695999999999999</v>
      </c>
      <c r="H47" s="12">
        <v>2.4979</v>
      </c>
      <c r="I47" s="12">
        <v>4.157</v>
      </c>
      <c r="J47" s="12">
        <v>1.4134</v>
      </c>
      <c r="K47" s="12">
        <v>3.4472</v>
      </c>
      <c r="L47" s="12">
        <v>4.9786999999999999</v>
      </c>
      <c r="M47" s="12">
        <v>0.39240000000000003</v>
      </c>
      <c r="N47" s="12">
        <v>3.8959999999999999</v>
      </c>
      <c r="O47" s="12">
        <v>0.16700000000000001</v>
      </c>
      <c r="P47" s="12">
        <v>0.55920000000000003</v>
      </c>
      <c r="Q47" s="12">
        <v>2.4944000000000002</v>
      </c>
      <c r="R47" s="12">
        <v>0.55820000000000003</v>
      </c>
      <c r="S47" s="12">
        <v>0.46820000000000001</v>
      </c>
      <c r="T47" s="12">
        <v>0.55000000000000004</v>
      </c>
      <c r="U47" s="12">
        <v>0.95479999999999998</v>
      </c>
      <c r="V47" s="12">
        <v>2.1255000000000002</v>
      </c>
      <c r="W47" s="12">
        <v>1.7646999999999999</v>
      </c>
      <c r="X47" s="12">
        <v>1.2039</v>
      </c>
      <c r="Y47" s="12">
        <v>5.9555999999999996</v>
      </c>
      <c r="Z47" s="12">
        <v>0.82579999999999998</v>
      </c>
      <c r="AA47" s="12">
        <v>0.64959999999999996</v>
      </c>
      <c r="AB47" s="12">
        <v>7.3400000000000007E-2</v>
      </c>
      <c r="AC47" s="12">
        <v>0.24410000000000001</v>
      </c>
      <c r="AD47" s="12">
        <v>0.41370000000000001</v>
      </c>
      <c r="AE47" s="12">
        <v>1.8126</v>
      </c>
      <c r="AF47" s="12">
        <v>1.0423</v>
      </c>
      <c r="AG47" s="12">
        <v>0.1067</v>
      </c>
      <c r="AH47" s="12">
        <v>3.5030000000000001</v>
      </c>
      <c r="AI47" s="12">
        <v>6.2706999999999997</v>
      </c>
      <c r="AJ47" s="12">
        <v>0.28050000000000003</v>
      </c>
      <c r="AK47" s="12">
        <v>0.49980000000000002</v>
      </c>
      <c r="AL47" s="12">
        <v>4.8497000000000003</v>
      </c>
      <c r="AM47" s="10">
        <v>46</v>
      </c>
      <c r="AN47" s="10" t="s">
        <v>437</v>
      </c>
    </row>
    <row r="48" spans="1:40" x14ac:dyDescent="0.25">
      <c r="A48" s="11">
        <v>40975</v>
      </c>
      <c r="B48" s="12">
        <v>0.10290000000000001</v>
      </c>
      <c r="C48" s="12">
        <v>3.1631</v>
      </c>
      <c r="D48" s="12">
        <v>3.3431999999999999</v>
      </c>
      <c r="E48" s="12">
        <v>0.40749999999999997</v>
      </c>
      <c r="F48" s="12">
        <v>3.1627999999999998</v>
      </c>
      <c r="G48" s="12">
        <v>2.5874999999999999</v>
      </c>
      <c r="H48" s="12">
        <v>2.5097999999999998</v>
      </c>
      <c r="I48" s="12">
        <v>4.1577999999999999</v>
      </c>
      <c r="J48" s="12">
        <v>1.4128000000000001</v>
      </c>
      <c r="K48" s="12">
        <v>3.4491999999999998</v>
      </c>
      <c r="L48" s="12">
        <v>4.9787999999999997</v>
      </c>
      <c r="M48" s="12">
        <v>0.39379999999999998</v>
      </c>
      <c r="N48" s="12">
        <v>3.9163999999999999</v>
      </c>
      <c r="O48" s="12">
        <v>0.16719999999999999</v>
      </c>
      <c r="P48" s="12">
        <v>0.55920000000000003</v>
      </c>
      <c r="Q48" s="12">
        <v>2.5246</v>
      </c>
      <c r="R48" s="12">
        <v>0.55720000000000003</v>
      </c>
      <c r="S48" s="12">
        <v>0.46639999999999998</v>
      </c>
      <c r="T48" s="12">
        <v>0.55010000000000003</v>
      </c>
      <c r="U48" s="12">
        <v>0.95420000000000005</v>
      </c>
      <c r="V48" s="12">
        <v>2.1259000000000001</v>
      </c>
      <c r="W48" s="12">
        <v>1.7707999999999999</v>
      </c>
      <c r="X48" s="12">
        <v>1.2041999999999999</v>
      </c>
      <c r="Y48" s="12">
        <v>5.9584000000000001</v>
      </c>
      <c r="Z48" s="12">
        <v>0.83160000000000001</v>
      </c>
      <c r="AA48" s="12">
        <v>0.64390000000000003</v>
      </c>
      <c r="AB48" s="12">
        <v>7.3800000000000004E-2</v>
      </c>
      <c r="AC48" s="12">
        <v>0.24410000000000001</v>
      </c>
      <c r="AD48" s="12">
        <v>0.41420000000000001</v>
      </c>
      <c r="AE48" s="12">
        <v>1.7986</v>
      </c>
      <c r="AF48" s="12">
        <v>1.0454000000000001</v>
      </c>
      <c r="AG48" s="12">
        <v>0.1065</v>
      </c>
      <c r="AH48" s="12">
        <v>3.5110000000000001</v>
      </c>
      <c r="AI48" s="12">
        <v>6.2827999999999999</v>
      </c>
      <c r="AJ48" s="12">
        <v>0.28120000000000001</v>
      </c>
      <c r="AK48" s="12">
        <v>0.50129999999999997</v>
      </c>
      <c r="AL48" s="12">
        <v>4.8677999999999999</v>
      </c>
      <c r="AM48" s="10">
        <v>47</v>
      </c>
      <c r="AN48" s="10" t="s">
        <v>438</v>
      </c>
    </row>
    <row r="49" spans="1:40" x14ac:dyDescent="0.25">
      <c r="A49" s="11">
        <v>40976</v>
      </c>
      <c r="B49" s="12">
        <v>0.1023</v>
      </c>
      <c r="C49" s="12">
        <v>3.1219999999999999</v>
      </c>
      <c r="D49" s="12">
        <v>3.3222999999999998</v>
      </c>
      <c r="E49" s="12">
        <v>0.40239999999999998</v>
      </c>
      <c r="F49" s="12">
        <v>3.137</v>
      </c>
      <c r="G49" s="12">
        <v>2.5741999999999998</v>
      </c>
      <c r="H49" s="12">
        <v>2.4908999999999999</v>
      </c>
      <c r="I49" s="12">
        <v>4.1254999999999997</v>
      </c>
      <c r="J49" s="12">
        <v>1.4073</v>
      </c>
      <c r="K49" s="12">
        <v>3.4224000000000001</v>
      </c>
      <c r="L49" s="12">
        <v>4.9394999999999998</v>
      </c>
      <c r="M49" s="12">
        <v>0.39090000000000003</v>
      </c>
      <c r="N49" s="12">
        <v>3.8346</v>
      </c>
      <c r="O49" s="12">
        <v>0.1666</v>
      </c>
      <c r="P49" s="12">
        <v>0.55489999999999995</v>
      </c>
      <c r="Q49" s="12">
        <v>2.4965000000000002</v>
      </c>
      <c r="R49" s="12">
        <v>0.55520000000000003</v>
      </c>
      <c r="S49" s="12">
        <v>0.46239999999999998</v>
      </c>
      <c r="T49" s="12">
        <v>0.54600000000000004</v>
      </c>
      <c r="U49" s="12">
        <v>0.94720000000000004</v>
      </c>
      <c r="V49" s="12">
        <v>2.1093999999999999</v>
      </c>
      <c r="W49" s="12">
        <v>1.7585</v>
      </c>
      <c r="X49" s="12">
        <v>1.1948000000000001</v>
      </c>
      <c r="Y49" s="12">
        <v>5.9164000000000003</v>
      </c>
      <c r="Z49" s="12">
        <v>0.82679999999999998</v>
      </c>
      <c r="AA49" s="12">
        <v>0.63800000000000001</v>
      </c>
      <c r="AB49" s="12">
        <v>7.3300000000000004E-2</v>
      </c>
      <c r="AC49" s="12">
        <v>0.24390000000000001</v>
      </c>
      <c r="AD49" s="12">
        <v>0.41360000000000002</v>
      </c>
      <c r="AE49" s="12">
        <v>1.7665</v>
      </c>
      <c r="AF49" s="12">
        <v>1.0373000000000001</v>
      </c>
      <c r="AG49" s="12">
        <v>0.10539999999999999</v>
      </c>
      <c r="AH49" s="12">
        <v>3.4651999999999998</v>
      </c>
      <c r="AI49" s="12">
        <v>6.2221000000000002</v>
      </c>
      <c r="AJ49" s="12">
        <v>0.27979999999999999</v>
      </c>
      <c r="AK49" s="12">
        <v>0.49430000000000002</v>
      </c>
      <c r="AL49" s="12">
        <v>4.8428000000000004</v>
      </c>
      <c r="AM49" s="10">
        <v>48</v>
      </c>
      <c r="AN49" s="10" t="s">
        <v>439</v>
      </c>
    </row>
    <row r="50" spans="1:40" x14ac:dyDescent="0.25">
      <c r="A50" s="11">
        <v>40977</v>
      </c>
      <c r="B50" s="12">
        <v>0.1018</v>
      </c>
      <c r="C50" s="12">
        <v>3.1126</v>
      </c>
      <c r="D50" s="12">
        <v>3.3068</v>
      </c>
      <c r="E50" s="12">
        <v>0.4012</v>
      </c>
      <c r="F50" s="12">
        <v>3.1389999999999998</v>
      </c>
      <c r="G50" s="12">
        <v>2.5649000000000002</v>
      </c>
      <c r="H50" s="12">
        <v>2.4824000000000002</v>
      </c>
      <c r="I50" s="12">
        <v>4.1143000000000001</v>
      </c>
      <c r="J50" s="12">
        <v>1.3997999999999999</v>
      </c>
      <c r="K50" s="12">
        <v>3.4125000000000001</v>
      </c>
      <c r="L50" s="12">
        <v>4.9053000000000004</v>
      </c>
      <c r="M50" s="12">
        <v>0.38979999999999998</v>
      </c>
      <c r="N50" s="12">
        <v>3.8083</v>
      </c>
      <c r="O50" s="12">
        <v>0.1661</v>
      </c>
      <c r="P50" s="12">
        <v>0.5534</v>
      </c>
      <c r="Q50" s="12">
        <v>2.4830000000000001</v>
      </c>
      <c r="R50" s="12">
        <v>0.55349999999999999</v>
      </c>
      <c r="S50" s="12">
        <v>0.46300000000000002</v>
      </c>
      <c r="T50" s="12">
        <v>0.54500000000000004</v>
      </c>
      <c r="U50" s="12">
        <v>0.94420000000000004</v>
      </c>
      <c r="V50" s="12">
        <v>2.1036999999999999</v>
      </c>
      <c r="W50" s="12">
        <v>1.7462</v>
      </c>
      <c r="X50" s="12">
        <v>1.1916</v>
      </c>
      <c r="Y50" s="12">
        <v>5.9028999999999998</v>
      </c>
      <c r="Z50" s="12">
        <v>0.82220000000000004</v>
      </c>
      <c r="AA50" s="12">
        <v>0.64229999999999998</v>
      </c>
      <c r="AB50" s="12">
        <v>7.3099999999999998E-2</v>
      </c>
      <c r="AC50" s="12">
        <v>0.2447</v>
      </c>
      <c r="AD50" s="12">
        <v>0.4128</v>
      </c>
      <c r="AE50" s="12">
        <v>1.7681</v>
      </c>
      <c r="AF50" s="12">
        <v>1.0342</v>
      </c>
      <c r="AG50" s="12">
        <v>0.10580000000000001</v>
      </c>
      <c r="AH50" s="12">
        <v>3.4556</v>
      </c>
      <c r="AI50" s="12">
        <v>6.2309999999999999</v>
      </c>
      <c r="AJ50" s="12">
        <v>0.27850000000000003</v>
      </c>
      <c r="AK50" s="12">
        <v>0.49320000000000003</v>
      </c>
      <c r="AL50" s="12">
        <v>4.7965999999999998</v>
      </c>
      <c r="AM50" s="10">
        <v>49</v>
      </c>
      <c r="AN50" s="10" t="s">
        <v>440</v>
      </c>
    </row>
    <row r="51" spans="1:40" x14ac:dyDescent="0.25">
      <c r="A51" s="11">
        <v>40980</v>
      </c>
      <c r="B51" s="12">
        <v>0.1021</v>
      </c>
      <c r="C51" s="12">
        <v>3.1284999999999998</v>
      </c>
      <c r="D51" s="12">
        <v>3.2949999999999999</v>
      </c>
      <c r="E51" s="12">
        <v>0.40329999999999999</v>
      </c>
      <c r="F51" s="12">
        <v>3.1597</v>
      </c>
      <c r="G51" s="12">
        <v>2.5589</v>
      </c>
      <c r="H51" s="12">
        <v>2.4823</v>
      </c>
      <c r="I51" s="12">
        <v>4.1062000000000003</v>
      </c>
      <c r="J51" s="12">
        <v>1.4036999999999999</v>
      </c>
      <c r="K51" s="12">
        <v>3.4055</v>
      </c>
      <c r="L51" s="12">
        <v>4.9047000000000001</v>
      </c>
      <c r="M51" s="12">
        <v>0.38950000000000001</v>
      </c>
      <c r="N51" s="12">
        <v>3.8050000000000002</v>
      </c>
      <c r="O51" s="12">
        <v>0.16689999999999999</v>
      </c>
      <c r="P51" s="12">
        <v>0.55230000000000001</v>
      </c>
      <c r="Q51" s="12">
        <v>2.4765999999999999</v>
      </c>
      <c r="R51" s="12">
        <v>0.54920000000000002</v>
      </c>
      <c r="S51" s="12">
        <v>0.46060000000000001</v>
      </c>
      <c r="T51" s="12">
        <v>0.54400000000000004</v>
      </c>
      <c r="U51" s="12">
        <v>0.94259999999999999</v>
      </c>
      <c r="V51" s="12">
        <v>2.0994999999999999</v>
      </c>
      <c r="W51" s="12">
        <v>1.7430000000000001</v>
      </c>
      <c r="X51" s="12">
        <v>1.1892</v>
      </c>
      <c r="Y51" s="12">
        <v>5.8937999999999997</v>
      </c>
      <c r="Z51" s="12">
        <v>0.82430000000000003</v>
      </c>
      <c r="AA51" s="12">
        <v>0.6472</v>
      </c>
      <c r="AB51" s="12">
        <v>7.3300000000000004E-2</v>
      </c>
      <c r="AC51" s="12">
        <v>0.24729999999999999</v>
      </c>
      <c r="AD51" s="12">
        <v>0.41320000000000001</v>
      </c>
      <c r="AE51" s="12">
        <v>1.7464999999999999</v>
      </c>
      <c r="AF51" s="12">
        <v>1.0334000000000001</v>
      </c>
      <c r="AG51" s="12">
        <v>0.10580000000000001</v>
      </c>
      <c r="AH51" s="12">
        <v>3.4725000000000001</v>
      </c>
      <c r="AI51" s="12">
        <v>6.2689000000000004</v>
      </c>
      <c r="AJ51" s="12">
        <v>0.27839999999999998</v>
      </c>
      <c r="AK51" s="12">
        <v>0.4945</v>
      </c>
      <c r="AL51" s="12">
        <v>4.8006000000000002</v>
      </c>
      <c r="AM51" s="10">
        <v>50</v>
      </c>
      <c r="AN51" s="10" t="s">
        <v>441</v>
      </c>
    </row>
    <row r="52" spans="1:40" x14ac:dyDescent="0.25">
      <c r="A52" s="11">
        <v>40981</v>
      </c>
      <c r="B52" s="12">
        <v>0.1022</v>
      </c>
      <c r="C52" s="12">
        <v>3.1288</v>
      </c>
      <c r="D52" s="12">
        <v>3.2976000000000001</v>
      </c>
      <c r="E52" s="12">
        <v>0.4032</v>
      </c>
      <c r="F52" s="12">
        <v>3.1604000000000001</v>
      </c>
      <c r="G52" s="12">
        <v>2.5728</v>
      </c>
      <c r="H52" s="12">
        <v>2.4866000000000001</v>
      </c>
      <c r="I52" s="12">
        <v>4.1132</v>
      </c>
      <c r="J52" s="12">
        <v>1.4001999999999999</v>
      </c>
      <c r="K52" s="12">
        <v>3.4102999999999999</v>
      </c>
      <c r="L52" s="12">
        <v>4.9028</v>
      </c>
      <c r="M52" s="12">
        <v>0.3901</v>
      </c>
      <c r="N52" s="12">
        <v>3.7909999999999999</v>
      </c>
      <c r="O52" s="12">
        <v>0.16750000000000001</v>
      </c>
      <c r="P52" s="12">
        <v>0.55320000000000003</v>
      </c>
      <c r="Q52" s="12">
        <v>2.4712999999999998</v>
      </c>
      <c r="R52" s="12">
        <v>0.55179999999999996</v>
      </c>
      <c r="S52" s="12">
        <v>0.46150000000000002</v>
      </c>
      <c r="T52" s="12">
        <v>0.54590000000000005</v>
      </c>
      <c r="U52" s="12">
        <v>0.94379999999999997</v>
      </c>
      <c r="V52" s="12">
        <v>2.1031</v>
      </c>
      <c r="W52" s="12">
        <v>1.7503</v>
      </c>
      <c r="X52" s="12">
        <v>1.1912</v>
      </c>
      <c r="Y52" s="12">
        <v>5.9038000000000004</v>
      </c>
      <c r="Z52" s="12">
        <v>0.83050000000000002</v>
      </c>
      <c r="AA52" s="12">
        <v>0.64429999999999998</v>
      </c>
      <c r="AB52" s="12">
        <v>7.3400000000000007E-2</v>
      </c>
      <c r="AC52" s="12">
        <v>0.2477</v>
      </c>
      <c r="AD52" s="12">
        <v>0.41570000000000001</v>
      </c>
      <c r="AE52" s="12">
        <v>1.74</v>
      </c>
      <c r="AF52" s="12">
        <v>1.0313000000000001</v>
      </c>
      <c r="AG52" s="12">
        <v>0.10589999999999999</v>
      </c>
      <c r="AH52" s="12">
        <v>3.4729999999999999</v>
      </c>
      <c r="AI52" s="12">
        <v>6.2796000000000003</v>
      </c>
      <c r="AJ52" s="12">
        <v>0.27860000000000001</v>
      </c>
      <c r="AK52" s="12">
        <v>0.49459999999999998</v>
      </c>
      <c r="AL52" s="12">
        <v>4.8148</v>
      </c>
      <c r="AM52" s="10">
        <v>51</v>
      </c>
      <c r="AN52" s="10" t="s">
        <v>442</v>
      </c>
    </row>
    <row r="53" spans="1:40" x14ac:dyDescent="0.25">
      <c r="A53" s="11">
        <v>40982</v>
      </c>
      <c r="B53" s="12">
        <v>0.1031</v>
      </c>
      <c r="C53" s="12">
        <v>3.1699000000000002</v>
      </c>
      <c r="D53" s="12">
        <v>3.323</v>
      </c>
      <c r="E53" s="12">
        <v>0.40839999999999999</v>
      </c>
      <c r="F53" s="12">
        <v>3.1928999999999998</v>
      </c>
      <c r="G53" s="12">
        <v>2.5815000000000001</v>
      </c>
      <c r="H53" s="12">
        <v>2.5059999999999998</v>
      </c>
      <c r="I53" s="12">
        <v>4.1395</v>
      </c>
      <c r="J53" s="12">
        <v>1.4196</v>
      </c>
      <c r="K53" s="12">
        <v>3.4195000000000002</v>
      </c>
      <c r="L53" s="12">
        <v>4.9781000000000004</v>
      </c>
      <c r="M53" s="12">
        <v>0.39529999999999998</v>
      </c>
      <c r="N53" s="12">
        <v>3.8008000000000002</v>
      </c>
      <c r="O53" s="12">
        <v>0.16819999999999999</v>
      </c>
      <c r="P53" s="12">
        <v>0.55679999999999996</v>
      </c>
      <c r="Q53" s="12">
        <v>2.4883999999999999</v>
      </c>
      <c r="R53" s="12">
        <v>0.55359999999999998</v>
      </c>
      <c r="S53" s="12">
        <v>0.46660000000000001</v>
      </c>
      <c r="T53" s="12">
        <v>0.54959999999999998</v>
      </c>
      <c r="U53" s="12">
        <v>0.94889999999999997</v>
      </c>
      <c r="V53" s="12">
        <v>2.1164999999999998</v>
      </c>
      <c r="W53" s="12">
        <v>1.7690999999999999</v>
      </c>
      <c r="X53" s="12">
        <v>1.1989000000000001</v>
      </c>
      <c r="Y53" s="12">
        <v>5.9432999999999998</v>
      </c>
      <c r="Z53" s="12">
        <v>0.83860000000000001</v>
      </c>
      <c r="AA53" s="12">
        <v>0.65610000000000002</v>
      </c>
      <c r="AB53" s="12">
        <v>7.3899999999999993E-2</v>
      </c>
      <c r="AC53" s="12">
        <v>0.25140000000000001</v>
      </c>
      <c r="AD53" s="12">
        <v>0.41920000000000002</v>
      </c>
      <c r="AE53" s="12">
        <v>1.7685</v>
      </c>
      <c r="AF53" s="12">
        <v>1.0388999999999999</v>
      </c>
      <c r="AG53" s="12">
        <v>0.1075</v>
      </c>
      <c r="AH53" s="12">
        <v>3.5192000000000001</v>
      </c>
      <c r="AI53" s="12">
        <v>6.3391999999999999</v>
      </c>
      <c r="AJ53" s="12">
        <v>0.28089999999999998</v>
      </c>
      <c r="AK53" s="12">
        <v>0.50060000000000004</v>
      </c>
      <c r="AL53" s="12">
        <v>4.8648999999999996</v>
      </c>
      <c r="AM53" s="10">
        <v>52</v>
      </c>
      <c r="AN53" s="10" t="s">
        <v>443</v>
      </c>
    </row>
    <row r="54" spans="1:40" x14ac:dyDescent="0.25">
      <c r="A54" s="11">
        <v>40983</v>
      </c>
      <c r="B54" s="12">
        <v>0.1032</v>
      </c>
      <c r="C54" s="12">
        <v>3.1722999999999999</v>
      </c>
      <c r="D54" s="12">
        <v>3.3256000000000001</v>
      </c>
      <c r="E54" s="12">
        <v>0.4088</v>
      </c>
      <c r="F54" s="12">
        <v>3.1962000000000002</v>
      </c>
      <c r="G54" s="12">
        <v>2.5792999999999999</v>
      </c>
      <c r="H54" s="12">
        <v>2.5065</v>
      </c>
      <c r="I54" s="12">
        <v>4.1420000000000003</v>
      </c>
      <c r="J54" s="12">
        <v>1.4213</v>
      </c>
      <c r="K54" s="12">
        <v>3.4209999999999998</v>
      </c>
      <c r="L54" s="12">
        <v>4.9696999999999996</v>
      </c>
      <c r="M54" s="12">
        <v>0.39550000000000002</v>
      </c>
      <c r="N54" s="12">
        <v>3.7884000000000002</v>
      </c>
      <c r="O54" s="12">
        <v>0.1681</v>
      </c>
      <c r="P54" s="12">
        <v>0.55710000000000004</v>
      </c>
      <c r="Q54" s="12">
        <v>2.4874000000000001</v>
      </c>
      <c r="R54" s="12">
        <v>0.54690000000000005</v>
      </c>
      <c r="S54" s="12">
        <v>0.46450000000000002</v>
      </c>
      <c r="T54" s="12">
        <v>0.55120000000000002</v>
      </c>
      <c r="U54" s="12">
        <v>0.94830000000000003</v>
      </c>
      <c r="V54" s="12">
        <v>2.1177999999999999</v>
      </c>
      <c r="W54" s="12">
        <v>1.7595000000000001</v>
      </c>
      <c r="X54" s="12">
        <v>1.1996</v>
      </c>
      <c r="Y54" s="12">
        <v>5.9443000000000001</v>
      </c>
      <c r="Z54" s="12">
        <v>0.83799999999999997</v>
      </c>
      <c r="AA54" s="12">
        <v>0.65200000000000002</v>
      </c>
      <c r="AB54" s="12">
        <v>7.3700000000000002E-2</v>
      </c>
      <c r="AC54" s="12">
        <v>0.2505</v>
      </c>
      <c r="AD54" s="12">
        <v>0.41439999999999999</v>
      </c>
      <c r="AE54" s="12">
        <v>1.7574000000000001</v>
      </c>
      <c r="AF54" s="12">
        <v>1.0379</v>
      </c>
      <c r="AG54" s="12">
        <v>0.1076</v>
      </c>
      <c r="AH54" s="12">
        <v>3.5215000000000001</v>
      </c>
      <c r="AI54" s="12">
        <v>6.3034999999999997</v>
      </c>
      <c r="AJ54" s="12">
        <v>0.28160000000000002</v>
      </c>
      <c r="AK54" s="12">
        <v>0.50129999999999997</v>
      </c>
      <c r="AL54" s="12">
        <v>4.8574999999999999</v>
      </c>
      <c r="AM54" s="10">
        <v>53</v>
      </c>
      <c r="AN54" s="10" t="s">
        <v>444</v>
      </c>
    </row>
    <row r="55" spans="1:40" x14ac:dyDescent="0.25">
      <c r="A55" s="11">
        <v>40984</v>
      </c>
      <c r="B55" s="12">
        <v>0.1031</v>
      </c>
      <c r="C55" s="12">
        <v>3.1688000000000001</v>
      </c>
      <c r="D55" s="12">
        <v>3.3340000000000001</v>
      </c>
      <c r="E55" s="12">
        <v>0.40810000000000002</v>
      </c>
      <c r="F55" s="12">
        <v>3.1909000000000001</v>
      </c>
      <c r="G55" s="12">
        <v>2.5920999999999998</v>
      </c>
      <c r="H55" s="12">
        <v>2.5095000000000001</v>
      </c>
      <c r="I55" s="12">
        <v>4.1367000000000003</v>
      </c>
      <c r="J55" s="12">
        <v>1.4137999999999999</v>
      </c>
      <c r="K55" s="12">
        <v>3.4260000000000002</v>
      </c>
      <c r="L55" s="12">
        <v>4.9809999999999999</v>
      </c>
      <c r="M55" s="12">
        <v>0.3947</v>
      </c>
      <c r="N55" s="12">
        <v>3.7848999999999999</v>
      </c>
      <c r="O55" s="12">
        <v>0.16850000000000001</v>
      </c>
      <c r="P55" s="12">
        <v>0.55640000000000001</v>
      </c>
      <c r="Q55" s="12">
        <v>2.4866999999999999</v>
      </c>
      <c r="R55" s="12">
        <v>0.54769999999999996</v>
      </c>
      <c r="S55" s="12">
        <v>0.4657</v>
      </c>
      <c r="T55" s="12">
        <v>0.54979999999999996</v>
      </c>
      <c r="U55" s="12">
        <v>0.9446</v>
      </c>
      <c r="V55" s="12">
        <v>2.1151</v>
      </c>
      <c r="W55" s="12">
        <v>1.7592000000000001</v>
      </c>
      <c r="X55" s="12">
        <v>1.1980999999999999</v>
      </c>
      <c r="Y55" s="12">
        <v>5.9349999999999996</v>
      </c>
      <c r="Z55" s="12">
        <v>0.8407</v>
      </c>
      <c r="AA55" s="12">
        <v>0.65710000000000002</v>
      </c>
      <c r="AB55" s="12">
        <v>7.3499999999999996E-2</v>
      </c>
      <c r="AC55" s="12">
        <v>0.25019999999999998</v>
      </c>
      <c r="AD55" s="12">
        <v>0.41439999999999999</v>
      </c>
      <c r="AE55" s="12">
        <v>1.7597</v>
      </c>
      <c r="AF55" s="12">
        <v>1.0363</v>
      </c>
      <c r="AG55" s="12">
        <v>0.10780000000000001</v>
      </c>
      <c r="AH55" s="12">
        <v>3.5177999999999998</v>
      </c>
      <c r="AI55" s="12">
        <v>6.2980999999999998</v>
      </c>
      <c r="AJ55" s="12">
        <v>0.28139999999999998</v>
      </c>
      <c r="AK55" s="12">
        <v>0.50109999999999999</v>
      </c>
      <c r="AL55" s="12">
        <v>4.8516000000000004</v>
      </c>
      <c r="AM55" s="10">
        <v>54</v>
      </c>
      <c r="AN55" s="10" t="s">
        <v>445</v>
      </c>
    </row>
    <row r="56" spans="1:40" x14ac:dyDescent="0.25">
      <c r="A56" s="11">
        <v>40987</v>
      </c>
      <c r="B56" s="12">
        <v>0.1022</v>
      </c>
      <c r="C56" s="12">
        <v>3.1360999999999999</v>
      </c>
      <c r="D56" s="12">
        <v>3.3197000000000001</v>
      </c>
      <c r="E56" s="12">
        <v>0.40389999999999998</v>
      </c>
      <c r="F56" s="12">
        <v>3.1594000000000002</v>
      </c>
      <c r="G56" s="12">
        <v>2.5872000000000002</v>
      </c>
      <c r="H56" s="12">
        <v>2.4916</v>
      </c>
      <c r="I56" s="12">
        <v>4.1269999999999998</v>
      </c>
      <c r="J56" s="12">
        <v>1.4220999999999999</v>
      </c>
      <c r="K56" s="12">
        <v>3.4205000000000001</v>
      </c>
      <c r="L56" s="12">
        <v>4.9657</v>
      </c>
      <c r="M56" s="12">
        <v>0.3911</v>
      </c>
      <c r="N56" s="12">
        <v>3.7759999999999998</v>
      </c>
      <c r="O56" s="12">
        <v>0.16850000000000001</v>
      </c>
      <c r="P56" s="12">
        <v>0.55500000000000005</v>
      </c>
      <c r="Q56" s="12">
        <v>2.4775999999999998</v>
      </c>
      <c r="R56" s="12">
        <v>0.54579999999999995</v>
      </c>
      <c r="S56" s="12">
        <v>0.46429999999999999</v>
      </c>
      <c r="T56" s="12">
        <v>0.54790000000000005</v>
      </c>
      <c r="U56" s="12">
        <v>0.9425</v>
      </c>
      <c r="V56" s="12">
        <v>2.1101000000000001</v>
      </c>
      <c r="W56" s="12">
        <v>1.7415</v>
      </c>
      <c r="X56" s="12">
        <v>1.1952</v>
      </c>
      <c r="Y56" s="12">
        <v>5.9236000000000004</v>
      </c>
      <c r="Z56" s="12">
        <v>0.83399999999999996</v>
      </c>
      <c r="AA56" s="12">
        <v>0.64949999999999997</v>
      </c>
      <c r="AB56" s="12">
        <v>7.3099999999999998E-2</v>
      </c>
      <c r="AC56" s="12">
        <v>0.24759999999999999</v>
      </c>
      <c r="AD56" s="12">
        <v>0.41470000000000001</v>
      </c>
      <c r="AE56" s="12">
        <v>1.7415</v>
      </c>
      <c r="AF56" s="12">
        <v>1.0269999999999999</v>
      </c>
      <c r="AG56" s="12">
        <v>0.1072</v>
      </c>
      <c r="AH56" s="12">
        <v>3.4802</v>
      </c>
      <c r="AI56" s="12">
        <v>6.2487000000000004</v>
      </c>
      <c r="AJ56" s="12">
        <v>0.27900000000000003</v>
      </c>
      <c r="AK56" s="12">
        <v>0.49590000000000001</v>
      </c>
      <c r="AL56" s="12">
        <v>4.8205</v>
      </c>
      <c r="AM56" s="10">
        <v>55</v>
      </c>
      <c r="AN56" s="10" t="s">
        <v>446</v>
      </c>
    </row>
    <row r="57" spans="1:40" x14ac:dyDescent="0.25">
      <c r="A57" s="11">
        <v>40988</v>
      </c>
      <c r="B57" s="12">
        <v>0.1018</v>
      </c>
      <c r="C57" s="12">
        <v>3.1288</v>
      </c>
      <c r="D57" s="12">
        <v>3.2854999999999999</v>
      </c>
      <c r="E57" s="12">
        <v>0.40289999999999998</v>
      </c>
      <c r="F57" s="12">
        <v>3.1560000000000001</v>
      </c>
      <c r="G57" s="12">
        <v>2.5590999999999999</v>
      </c>
      <c r="H57" s="12">
        <v>2.4759000000000002</v>
      </c>
      <c r="I57" s="12">
        <v>4.1281999999999996</v>
      </c>
      <c r="J57" s="12">
        <v>1.4219999999999999</v>
      </c>
      <c r="K57" s="12">
        <v>3.4220999999999999</v>
      </c>
      <c r="L57" s="12">
        <v>4.9641999999999999</v>
      </c>
      <c r="M57" s="12">
        <v>0.38990000000000002</v>
      </c>
      <c r="N57" s="12">
        <v>3.7368000000000001</v>
      </c>
      <c r="O57" s="12">
        <v>0.1686</v>
      </c>
      <c r="P57" s="12">
        <v>0.55520000000000003</v>
      </c>
      <c r="Q57" s="12">
        <v>2.4790000000000001</v>
      </c>
      <c r="R57" s="12">
        <v>0.54379999999999995</v>
      </c>
      <c r="S57" s="12">
        <v>0.46339999999999998</v>
      </c>
      <c r="T57" s="12">
        <v>0.54859999999999998</v>
      </c>
      <c r="U57" s="12">
        <v>0.94289999999999996</v>
      </c>
      <c r="V57" s="12">
        <v>2.1107</v>
      </c>
      <c r="W57" s="12">
        <v>1.7222999999999999</v>
      </c>
      <c r="X57" s="12">
        <v>1.1956</v>
      </c>
      <c r="Y57" s="12">
        <v>5.9245000000000001</v>
      </c>
      <c r="Z57" s="12">
        <v>0.8347</v>
      </c>
      <c r="AA57" s="12">
        <v>0.64759999999999995</v>
      </c>
      <c r="AB57" s="12">
        <v>7.2700000000000001E-2</v>
      </c>
      <c r="AC57" s="12">
        <v>0.24629999999999999</v>
      </c>
      <c r="AD57" s="12">
        <v>0.41099999999999998</v>
      </c>
      <c r="AE57" s="12">
        <v>1.7181</v>
      </c>
      <c r="AF57" s="12">
        <v>1.0152000000000001</v>
      </c>
      <c r="AG57" s="12">
        <v>0.107</v>
      </c>
      <c r="AH57" s="12">
        <v>3.4733999999999998</v>
      </c>
      <c r="AI57" s="12">
        <v>6.2098000000000004</v>
      </c>
      <c r="AJ57" s="12">
        <v>0.27750000000000002</v>
      </c>
      <c r="AK57" s="12">
        <v>0.49480000000000002</v>
      </c>
      <c r="AL57" s="12">
        <v>4.8289</v>
      </c>
      <c r="AM57" s="10">
        <v>56</v>
      </c>
      <c r="AN57" s="10" t="s">
        <v>447</v>
      </c>
    </row>
    <row r="58" spans="1:40" x14ac:dyDescent="0.25">
      <c r="A58" s="11">
        <v>40989</v>
      </c>
      <c r="B58" s="12">
        <v>0.1014</v>
      </c>
      <c r="C58" s="12">
        <v>3.1173000000000002</v>
      </c>
      <c r="D58" s="12">
        <v>3.2709999999999999</v>
      </c>
      <c r="E58" s="12">
        <v>0.40160000000000001</v>
      </c>
      <c r="F58" s="12">
        <v>3.1524000000000001</v>
      </c>
      <c r="G58" s="12">
        <v>2.5537000000000001</v>
      </c>
      <c r="H58" s="12">
        <v>2.4712999999999998</v>
      </c>
      <c r="I58" s="12">
        <v>4.1364000000000001</v>
      </c>
      <c r="J58" s="12">
        <v>1.425</v>
      </c>
      <c r="K58" s="12">
        <v>3.4306000000000001</v>
      </c>
      <c r="L58" s="12">
        <v>4.9443000000000001</v>
      </c>
      <c r="M58" s="12">
        <v>0.38890000000000002</v>
      </c>
      <c r="N58" s="12">
        <v>3.7185999999999999</v>
      </c>
      <c r="O58" s="12">
        <v>0.16880000000000001</v>
      </c>
      <c r="P58" s="12">
        <v>0.55630000000000002</v>
      </c>
      <c r="Q58" s="12">
        <v>2.4813000000000001</v>
      </c>
      <c r="R58" s="12">
        <v>0.54320000000000002</v>
      </c>
      <c r="S58" s="12">
        <v>0.46460000000000001</v>
      </c>
      <c r="T58" s="12">
        <v>0.54890000000000005</v>
      </c>
      <c r="U58" s="12">
        <v>0.94499999999999995</v>
      </c>
      <c r="V58" s="12">
        <v>2.1149</v>
      </c>
      <c r="W58" s="12">
        <v>1.7213000000000001</v>
      </c>
      <c r="X58" s="12">
        <v>1.198</v>
      </c>
      <c r="Y58" s="12">
        <v>5.9371</v>
      </c>
      <c r="Z58" s="12">
        <v>0.83440000000000003</v>
      </c>
      <c r="AA58" s="12">
        <v>0.64400000000000002</v>
      </c>
      <c r="AB58" s="12">
        <v>7.2400000000000006E-2</v>
      </c>
      <c r="AC58" s="12">
        <v>0.24660000000000001</v>
      </c>
      <c r="AD58" s="12">
        <v>0.4098</v>
      </c>
      <c r="AE58" s="12">
        <v>1.7172000000000001</v>
      </c>
      <c r="AF58" s="12">
        <v>1.0144</v>
      </c>
      <c r="AG58" s="12">
        <v>0.10680000000000001</v>
      </c>
      <c r="AH58" s="12">
        <v>3.4596</v>
      </c>
      <c r="AI58" s="12">
        <v>6.1806999999999999</v>
      </c>
      <c r="AJ58" s="12">
        <v>0.2767</v>
      </c>
      <c r="AK58" s="12">
        <v>0.49320000000000003</v>
      </c>
      <c r="AL58" s="12">
        <v>4.8196000000000003</v>
      </c>
      <c r="AM58" s="10">
        <v>57</v>
      </c>
      <c r="AN58" s="10" t="s">
        <v>448</v>
      </c>
    </row>
    <row r="59" spans="1:40" x14ac:dyDescent="0.25">
      <c r="A59" s="11">
        <v>40990</v>
      </c>
      <c r="B59" s="12">
        <v>0.10299999999999999</v>
      </c>
      <c r="C59" s="12">
        <v>3.1680000000000001</v>
      </c>
      <c r="D59" s="12">
        <v>3.286</v>
      </c>
      <c r="E59" s="12">
        <v>0.4083</v>
      </c>
      <c r="F59" s="12">
        <v>3.1842000000000001</v>
      </c>
      <c r="G59" s="12">
        <v>2.5619000000000001</v>
      </c>
      <c r="H59" s="12">
        <v>2.5017</v>
      </c>
      <c r="I59" s="12">
        <v>4.1694000000000004</v>
      </c>
      <c r="J59" s="12">
        <v>1.4196</v>
      </c>
      <c r="K59" s="12">
        <v>3.4588000000000001</v>
      </c>
      <c r="L59" s="12">
        <v>5.0065</v>
      </c>
      <c r="M59" s="12">
        <v>0.39529999999999998</v>
      </c>
      <c r="N59" s="12">
        <v>3.8264999999999998</v>
      </c>
      <c r="O59" s="12">
        <v>0.16839999999999999</v>
      </c>
      <c r="P59" s="12">
        <v>0.56069999999999998</v>
      </c>
      <c r="Q59" s="12">
        <v>2.5053999999999998</v>
      </c>
      <c r="R59" s="12">
        <v>0.54700000000000004</v>
      </c>
      <c r="S59" s="12">
        <v>0.46779999999999999</v>
      </c>
      <c r="T59" s="12">
        <v>0.55369999999999997</v>
      </c>
      <c r="U59" s="12">
        <v>0.95379999999999998</v>
      </c>
      <c r="V59" s="12">
        <v>2.1318000000000001</v>
      </c>
      <c r="W59" s="12">
        <v>1.7521</v>
      </c>
      <c r="X59" s="12">
        <v>1.2075</v>
      </c>
      <c r="Y59" s="12">
        <v>5.9836</v>
      </c>
      <c r="Z59" s="12">
        <v>0.84389999999999998</v>
      </c>
      <c r="AA59" s="12">
        <v>0.65300000000000002</v>
      </c>
      <c r="AB59" s="12">
        <v>7.3599999999999999E-2</v>
      </c>
      <c r="AC59" s="12">
        <v>0.2465</v>
      </c>
      <c r="AD59" s="12">
        <v>0.4098</v>
      </c>
      <c r="AE59" s="12">
        <v>1.7411000000000001</v>
      </c>
      <c r="AF59" s="12">
        <v>1.0281</v>
      </c>
      <c r="AG59" s="12">
        <v>0.1077</v>
      </c>
      <c r="AH59" s="12">
        <v>3.5173000000000001</v>
      </c>
      <c r="AI59" s="12">
        <v>6.2023999999999999</v>
      </c>
      <c r="AJ59" s="12">
        <v>0.27979999999999999</v>
      </c>
      <c r="AK59" s="12">
        <v>0.503</v>
      </c>
      <c r="AL59" s="12">
        <v>4.8544</v>
      </c>
      <c r="AM59" s="10">
        <v>58</v>
      </c>
      <c r="AN59" s="10" t="s">
        <v>449</v>
      </c>
    </row>
    <row r="60" spans="1:40" x14ac:dyDescent="0.25">
      <c r="A60" s="11">
        <v>40991</v>
      </c>
      <c r="B60" s="12">
        <v>0.1021</v>
      </c>
      <c r="C60" s="12">
        <v>3.1417000000000002</v>
      </c>
      <c r="D60" s="12">
        <v>3.2715999999999998</v>
      </c>
      <c r="E60" s="12">
        <v>0.40450000000000003</v>
      </c>
      <c r="F60" s="12">
        <v>3.1419000000000001</v>
      </c>
      <c r="G60" s="12">
        <v>2.5575999999999999</v>
      </c>
      <c r="H60" s="12">
        <v>2.4878999999999998</v>
      </c>
      <c r="I60" s="12">
        <v>4.1649000000000003</v>
      </c>
      <c r="J60" s="12">
        <v>1.4188000000000001</v>
      </c>
      <c r="K60" s="12">
        <v>3.4548000000000001</v>
      </c>
      <c r="L60" s="12">
        <v>4.9836999999999998</v>
      </c>
      <c r="M60" s="12">
        <v>0.39190000000000003</v>
      </c>
      <c r="N60" s="12">
        <v>3.8010999999999999</v>
      </c>
      <c r="O60" s="12">
        <v>0.16830000000000001</v>
      </c>
      <c r="P60" s="12">
        <v>0.56010000000000004</v>
      </c>
      <c r="Q60" s="12">
        <v>2.4925000000000002</v>
      </c>
      <c r="R60" s="12">
        <v>0.54569999999999996</v>
      </c>
      <c r="S60" s="12">
        <v>0.4662</v>
      </c>
      <c r="T60" s="12">
        <v>0.55330000000000001</v>
      </c>
      <c r="U60" s="12">
        <v>0.95320000000000005</v>
      </c>
      <c r="V60" s="12">
        <v>2.1295000000000002</v>
      </c>
      <c r="W60" s="12">
        <v>1.7461</v>
      </c>
      <c r="X60" s="12">
        <v>1.2061999999999999</v>
      </c>
      <c r="Y60" s="12">
        <v>5.9779999999999998</v>
      </c>
      <c r="Z60" s="12">
        <v>0.84109999999999996</v>
      </c>
      <c r="AA60" s="12">
        <v>0.64249999999999996</v>
      </c>
      <c r="AB60" s="12">
        <v>7.3099999999999998E-2</v>
      </c>
      <c r="AC60" s="12">
        <v>0.24529999999999999</v>
      </c>
      <c r="AD60" s="12">
        <v>0.40849999999999997</v>
      </c>
      <c r="AE60" s="12">
        <v>1.7250000000000001</v>
      </c>
      <c r="AF60" s="12">
        <v>1.0207999999999999</v>
      </c>
      <c r="AG60" s="12">
        <v>0.1071</v>
      </c>
      <c r="AH60" s="12">
        <v>3.423</v>
      </c>
      <c r="AI60" s="12">
        <v>6.1439000000000004</v>
      </c>
      <c r="AJ60" s="12">
        <v>0.2767</v>
      </c>
      <c r="AK60" s="12">
        <v>0.49809999999999999</v>
      </c>
      <c r="AL60" s="12">
        <v>4.8657000000000004</v>
      </c>
      <c r="AM60" s="10">
        <v>59</v>
      </c>
      <c r="AN60" s="10" t="s">
        <v>450</v>
      </c>
    </row>
    <row r="61" spans="1:40" x14ac:dyDescent="0.25">
      <c r="A61" s="11">
        <v>40994</v>
      </c>
      <c r="B61" s="12">
        <v>0.1019</v>
      </c>
      <c r="C61" s="12">
        <v>3.1347999999999998</v>
      </c>
      <c r="D61" s="12">
        <v>3.2747000000000002</v>
      </c>
      <c r="E61" s="12">
        <v>0.40350000000000003</v>
      </c>
      <c r="F61" s="12">
        <v>3.1381000000000001</v>
      </c>
      <c r="G61" s="12">
        <v>2.5571000000000002</v>
      </c>
      <c r="H61" s="12">
        <v>2.4826999999999999</v>
      </c>
      <c r="I61" s="12">
        <v>4.1409000000000002</v>
      </c>
      <c r="J61" s="12">
        <v>1.4126000000000001</v>
      </c>
      <c r="K61" s="12">
        <v>3.4359999999999999</v>
      </c>
      <c r="L61" s="12">
        <v>4.9592000000000001</v>
      </c>
      <c r="M61" s="12">
        <v>0.39069999999999999</v>
      </c>
      <c r="N61" s="12">
        <v>3.7858000000000001</v>
      </c>
      <c r="O61" s="12">
        <v>0.1678</v>
      </c>
      <c r="P61" s="12">
        <v>0.55689999999999995</v>
      </c>
      <c r="Q61" s="12">
        <v>2.4744000000000002</v>
      </c>
      <c r="R61" s="12">
        <v>0.54339999999999999</v>
      </c>
      <c r="S61" s="12">
        <v>0.46350000000000002</v>
      </c>
      <c r="T61" s="12">
        <v>0.55110000000000003</v>
      </c>
      <c r="U61" s="12">
        <v>0.94769999999999999</v>
      </c>
      <c r="V61" s="12">
        <v>2.1172</v>
      </c>
      <c r="W61" s="12">
        <v>1.7423999999999999</v>
      </c>
      <c r="X61" s="12">
        <v>1.1993</v>
      </c>
      <c r="Y61" s="12">
        <v>5.9419000000000004</v>
      </c>
      <c r="Z61" s="12">
        <v>0.83899999999999997</v>
      </c>
      <c r="AA61" s="12">
        <v>0.64090000000000003</v>
      </c>
      <c r="AB61" s="12">
        <v>7.2800000000000004E-2</v>
      </c>
      <c r="AC61" s="12">
        <v>0.24560000000000001</v>
      </c>
      <c r="AD61" s="12">
        <v>0.40699999999999997</v>
      </c>
      <c r="AE61" s="12">
        <v>1.7311000000000001</v>
      </c>
      <c r="AF61" s="12">
        <v>1.0178</v>
      </c>
      <c r="AG61" s="12">
        <v>0.10730000000000001</v>
      </c>
      <c r="AH61" s="12">
        <v>3.4803999999999999</v>
      </c>
      <c r="AI61" s="12">
        <v>6.0984999999999996</v>
      </c>
      <c r="AJ61" s="12">
        <v>0.27450000000000002</v>
      </c>
      <c r="AK61" s="12">
        <v>0.49630000000000002</v>
      </c>
      <c r="AL61" s="12">
        <v>4.8215000000000003</v>
      </c>
      <c r="AM61" s="10">
        <v>60</v>
      </c>
      <c r="AN61" s="10" t="s">
        <v>451</v>
      </c>
    </row>
    <row r="62" spans="1:40" x14ac:dyDescent="0.25">
      <c r="A62" s="11">
        <v>40995</v>
      </c>
      <c r="B62" s="12">
        <v>0.1008</v>
      </c>
      <c r="C62" s="12">
        <v>3.0939000000000001</v>
      </c>
      <c r="D62" s="12">
        <v>3.2604000000000002</v>
      </c>
      <c r="E62" s="12">
        <v>0.39829999999999999</v>
      </c>
      <c r="F62" s="12">
        <v>3.1225999999999998</v>
      </c>
      <c r="G62" s="12">
        <v>2.552</v>
      </c>
      <c r="H62" s="12">
        <v>2.4649000000000001</v>
      </c>
      <c r="I62" s="12">
        <v>4.13</v>
      </c>
      <c r="J62" s="12">
        <v>1.4211</v>
      </c>
      <c r="K62" s="12">
        <v>3.4236</v>
      </c>
      <c r="L62" s="12">
        <v>4.9433999999999996</v>
      </c>
      <c r="M62" s="12">
        <v>0.3861</v>
      </c>
      <c r="N62" s="12">
        <v>3.7357</v>
      </c>
      <c r="O62" s="12">
        <v>0.16769999999999999</v>
      </c>
      <c r="P62" s="12">
        <v>0.5554</v>
      </c>
      <c r="Q62" s="12">
        <v>2.4472999999999998</v>
      </c>
      <c r="R62" s="12">
        <v>0.54459999999999997</v>
      </c>
      <c r="S62" s="12">
        <v>0.46429999999999999</v>
      </c>
      <c r="T62" s="12">
        <v>0.55000000000000004</v>
      </c>
      <c r="U62" s="12">
        <v>0.94469999999999998</v>
      </c>
      <c r="V62" s="12">
        <v>2.1116999999999999</v>
      </c>
      <c r="W62" s="12">
        <v>1.7343</v>
      </c>
      <c r="X62" s="12">
        <v>1.1960999999999999</v>
      </c>
      <c r="Y62" s="12">
        <v>5.9118000000000004</v>
      </c>
      <c r="Z62" s="12">
        <v>0.83250000000000002</v>
      </c>
      <c r="AA62" s="12">
        <v>0.63649999999999995</v>
      </c>
      <c r="AB62" s="12">
        <v>7.2099999999999997E-2</v>
      </c>
      <c r="AC62" s="12">
        <v>0.24510000000000001</v>
      </c>
      <c r="AD62" s="12">
        <v>0.40899999999999997</v>
      </c>
      <c r="AE62" s="12">
        <v>1.7015</v>
      </c>
      <c r="AF62" s="12">
        <v>1.0122</v>
      </c>
      <c r="AG62" s="12">
        <v>0.107</v>
      </c>
      <c r="AH62" s="12">
        <v>3.4342999999999999</v>
      </c>
      <c r="AI62" s="12">
        <v>6.0915999999999997</v>
      </c>
      <c r="AJ62" s="12">
        <v>0.27300000000000002</v>
      </c>
      <c r="AK62" s="12">
        <v>0.49059999999999998</v>
      </c>
      <c r="AL62" s="12">
        <v>4.7972999999999999</v>
      </c>
      <c r="AM62" s="10">
        <v>61</v>
      </c>
      <c r="AN62" s="10" t="s">
        <v>452</v>
      </c>
    </row>
    <row r="63" spans="1:40" x14ac:dyDescent="0.25">
      <c r="A63" s="11">
        <v>40996</v>
      </c>
      <c r="B63" s="12">
        <v>0.1011</v>
      </c>
      <c r="C63" s="12">
        <v>3.11</v>
      </c>
      <c r="D63" s="12">
        <v>3.2381000000000002</v>
      </c>
      <c r="E63" s="12">
        <v>0.40050000000000002</v>
      </c>
      <c r="F63" s="12">
        <v>3.1185</v>
      </c>
      <c r="G63" s="12">
        <v>2.5491000000000001</v>
      </c>
      <c r="H63" s="12">
        <v>2.4741</v>
      </c>
      <c r="I63" s="12">
        <v>4.1502999999999997</v>
      </c>
      <c r="J63" s="12">
        <v>1.4207000000000001</v>
      </c>
      <c r="K63" s="12">
        <v>3.4415</v>
      </c>
      <c r="L63" s="12">
        <v>4.9497</v>
      </c>
      <c r="M63" s="12">
        <v>0.38800000000000001</v>
      </c>
      <c r="N63" s="12">
        <v>3.7515000000000001</v>
      </c>
      <c r="O63" s="12">
        <v>0.16880000000000001</v>
      </c>
      <c r="P63" s="12">
        <v>0.55820000000000003</v>
      </c>
      <c r="Q63" s="12">
        <v>2.4550000000000001</v>
      </c>
      <c r="R63" s="12">
        <v>0.54669999999999996</v>
      </c>
      <c r="S63" s="12">
        <v>0.46789999999999998</v>
      </c>
      <c r="T63" s="12">
        <v>0.55279999999999996</v>
      </c>
      <c r="U63" s="12">
        <v>0.94879999999999998</v>
      </c>
      <c r="V63" s="12">
        <v>2.1219999999999999</v>
      </c>
      <c r="W63" s="12">
        <v>1.7437</v>
      </c>
      <c r="X63" s="12">
        <v>1.202</v>
      </c>
      <c r="Y63" s="12">
        <v>5.9332000000000003</v>
      </c>
      <c r="Z63" s="12">
        <v>0.8347</v>
      </c>
      <c r="AA63" s="12">
        <v>0.63959999999999995</v>
      </c>
      <c r="AB63" s="12">
        <v>7.2400000000000006E-2</v>
      </c>
      <c r="AC63" s="12">
        <v>0.24440000000000001</v>
      </c>
      <c r="AD63" s="12">
        <v>0.40839999999999999</v>
      </c>
      <c r="AE63" s="12">
        <v>1.7059</v>
      </c>
      <c r="AF63" s="12">
        <v>1.0153000000000001</v>
      </c>
      <c r="AG63" s="12">
        <v>0.1066</v>
      </c>
      <c r="AH63" s="12">
        <v>3.4516</v>
      </c>
      <c r="AI63" s="12">
        <v>6.1237000000000004</v>
      </c>
      <c r="AJ63" s="12">
        <v>0.27379999999999999</v>
      </c>
      <c r="AK63" s="12">
        <v>0.49309999999999998</v>
      </c>
      <c r="AL63" s="12">
        <v>4.8188000000000004</v>
      </c>
      <c r="AM63" s="10">
        <v>62</v>
      </c>
      <c r="AN63" s="10" t="s">
        <v>453</v>
      </c>
    </row>
    <row r="64" spans="1:40" x14ac:dyDescent="0.25">
      <c r="A64" s="11">
        <v>40997</v>
      </c>
      <c r="B64" s="12">
        <v>0.1013</v>
      </c>
      <c r="C64" s="12">
        <v>3.1234000000000002</v>
      </c>
      <c r="D64" s="12">
        <v>3.2370000000000001</v>
      </c>
      <c r="E64" s="12">
        <v>0.40239999999999998</v>
      </c>
      <c r="F64" s="12">
        <v>3.1261999999999999</v>
      </c>
      <c r="G64" s="12">
        <v>2.5510000000000002</v>
      </c>
      <c r="H64" s="12">
        <v>2.4838</v>
      </c>
      <c r="I64" s="12">
        <v>4.16</v>
      </c>
      <c r="J64" s="12">
        <v>1.4196</v>
      </c>
      <c r="K64" s="12">
        <v>3.4510000000000001</v>
      </c>
      <c r="L64" s="12">
        <v>4.9710000000000001</v>
      </c>
      <c r="M64" s="12">
        <v>0.3896</v>
      </c>
      <c r="N64" s="12">
        <v>3.7881999999999998</v>
      </c>
      <c r="O64" s="12">
        <v>0.16839999999999999</v>
      </c>
      <c r="P64" s="12">
        <v>0.55940000000000001</v>
      </c>
      <c r="Q64" s="12">
        <v>2.4622999999999999</v>
      </c>
      <c r="R64" s="12">
        <v>0.54549999999999998</v>
      </c>
      <c r="S64" s="12">
        <v>0.47060000000000002</v>
      </c>
      <c r="T64" s="12">
        <v>0.55389999999999995</v>
      </c>
      <c r="U64" s="12">
        <v>0.95050000000000001</v>
      </c>
      <c r="V64" s="12">
        <v>2.1269999999999998</v>
      </c>
      <c r="W64" s="12">
        <v>1.7567999999999999</v>
      </c>
      <c r="X64" s="12">
        <v>1.2048000000000001</v>
      </c>
      <c r="Y64" s="12">
        <v>5.9352</v>
      </c>
      <c r="Z64" s="12">
        <v>0.83909999999999996</v>
      </c>
      <c r="AA64" s="12">
        <v>0.63939999999999997</v>
      </c>
      <c r="AB64" s="12">
        <v>7.2700000000000001E-2</v>
      </c>
      <c r="AC64" s="12">
        <v>0.24460000000000001</v>
      </c>
      <c r="AD64" s="12">
        <v>0.40679999999999999</v>
      </c>
      <c r="AE64" s="12">
        <v>1.7103999999999999</v>
      </c>
      <c r="AF64" s="12">
        <v>1.0183</v>
      </c>
      <c r="AG64" s="12">
        <v>0.1067</v>
      </c>
      <c r="AH64" s="12">
        <v>3.3969</v>
      </c>
      <c r="AI64" s="12">
        <v>6.1075999999999997</v>
      </c>
      <c r="AJ64" s="12">
        <v>0.27479999999999999</v>
      </c>
      <c r="AK64" s="12">
        <v>0.49530000000000002</v>
      </c>
      <c r="AL64" s="12">
        <v>4.8254000000000001</v>
      </c>
      <c r="AM64" s="10">
        <v>63</v>
      </c>
      <c r="AN64" s="10" t="s">
        <v>454</v>
      </c>
    </row>
    <row r="65" spans="1:40" x14ac:dyDescent="0.25">
      <c r="A65" s="11">
        <v>40998</v>
      </c>
      <c r="B65" s="12">
        <v>0.1013</v>
      </c>
      <c r="C65" s="12">
        <v>3.1191</v>
      </c>
      <c r="D65" s="12">
        <v>3.2448000000000001</v>
      </c>
      <c r="E65" s="12">
        <v>0.40179999999999999</v>
      </c>
      <c r="F65" s="12">
        <v>3.1280000000000001</v>
      </c>
      <c r="G65" s="12">
        <v>2.5608</v>
      </c>
      <c r="H65" s="12">
        <v>2.4792999999999998</v>
      </c>
      <c r="I65" s="12">
        <v>4.1616</v>
      </c>
      <c r="J65" s="12">
        <v>1.4077</v>
      </c>
      <c r="K65" s="12">
        <v>3.4540000000000002</v>
      </c>
      <c r="L65" s="12">
        <v>4.9908000000000001</v>
      </c>
      <c r="M65" s="12">
        <v>0.38890000000000002</v>
      </c>
      <c r="N65" s="12">
        <v>3.7978999999999998</v>
      </c>
      <c r="O65" s="12">
        <v>0.1678</v>
      </c>
      <c r="P65" s="12">
        <v>0.5595</v>
      </c>
      <c r="Q65" s="12">
        <v>2.4658000000000002</v>
      </c>
      <c r="R65" s="12">
        <v>0.54790000000000005</v>
      </c>
      <c r="S65" s="12">
        <v>0.47070000000000001</v>
      </c>
      <c r="T65" s="12">
        <v>0.55389999999999995</v>
      </c>
      <c r="U65" s="12">
        <v>0.95089999999999997</v>
      </c>
      <c r="V65" s="12">
        <v>2.1278000000000001</v>
      </c>
      <c r="W65" s="12">
        <v>1.7503</v>
      </c>
      <c r="X65" s="12">
        <v>1.2053</v>
      </c>
      <c r="Y65" s="12">
        <v>5.9391999999999996</v>
      </c>
      <c r="Z65" s="12">
        <v>0.83960000000000001</v>
      </c>
      <c r="AA65" s="12">
        <v>0.63880000000000003</v>
      </c>
      <c r="AB65" s="12">
        <v>7.2700000000000001E-2</v>
      </c>
      <c r="AC65" s="12">
        <v>0.24429999999999999</v>
      </c>
      <c r="AD65" s="12">
        <v>0.40610000000000002</v>
      </c>
      <c r="AE65" s="12">
        <v>1.7114</v>
      </c>
      <c r="AF65" s="12">
        <v>1.018</v>
      </c>
      <c r="AG65" s="12">
        <v>0.10639999999999999</v>
      </c>
      <c r="AH65" s="12">
        <v>3.3944999999999999</v>
      </c>
      <c r="AI65" s="12">
        <v>6.1139999999999999</v>
      </c>
      <c r="AJ65" s="12">
        <v>0.27529999999999999</v>
      </c>
      <c r="AK65" s="12">
        <v>0.49530000000000002</v>
      </c>
      <c r="AL65" s="12">
        <v>4.8448000000000002</v>
      </c>
      <c r="AM65" s="10">
        <v>64</v>
      </c>
      <c r="AN65" s="10" t="s">
        <v>455</v>
      </c>
    </row>
    <row r="66" spans="1:40" x14ac:dyDescent="0.25">
      <c r="A66" s="11">
        <v>41001</v>
      </c>
      <c r="B66" s="12">
        <v>0.1007</v>
      </c>
      <c r="C66" s="12">
        <v>3.1017000000000001</v>
      </c>
      <c r="D66" s="12">
        <v>3.2216</v>
      </c>
      <c r="E66" s="12">
        <v>0.39939999999999998</v>
      </c>
      <c r="F66" s="12">
        <v>3.1093000000000002</v>
      </c>
      <c r="G66" s="12">
        <v>2.5428000000000002</v>
      </c>
      <c r="H66" s="12">
        <v>2.4725999999999999</v>
      </c>
      <c r="I66" s="12">
        <v>4.1428000000000003</v>
      </c>
      <c r="J66" s="12">
        <v>1.4096</v>
      </c>
      <c r="K66" s="12">
        <v>3.4401000000000002</v>
      </c>
      <c r="L66" s="12">
        <v>4.9793000000000003</v>
      </c>
      <c r="M66" s="12">
        <v>0.3866</v>
      </c>
      <c r="N66" s="12">
        <v>3.7483</v>
      </c>
      <c r="O66" s="12">
        <v>0.1673</v>
      </c>
      <c r="P66" s="12">
        <v>0.55679999999999996</v>
      </c>
      <c r="Q66" s="12">
        <v>2.4548000000000001</v>
      </c>
      <c r="R66" s="12">
        <v>0.54649999999999999</v>
      </c>
      <c r="S66" s="12">
        <v>0.46939999999999998</v>
      </c>
      <c r="T66" s="12">
        <v>0.55300000000000005</v>
      </c>
      <c r="U66" s="12">
        <v>0.94610000000000005</v>
      </c>
      <c r="V66" s="12">
        <v>2.1181999999999999</v>
      </c>
      <c r="W66" s="12">
        <v>1.7428999999999999</v>
      </c>
      <c r="X66" s="12">
        <v>1.1998</v>
      </c>
      <c r="Y66" s="12">
        <v>5.9115000000000002</v>
      </c>
      <c r="Z66" s="12">
        <v>0.83399999999999996</v>
      </c>
      <c r="AA66" s="12">
        <v>0.6351</v>
      </c>
      <c r="AB66" s="12">
        <v>7.2599999999999998E-2</v>
      </c>
      <c r="AC66" s="12">
        <v>0.2429</v>
      </c>
      <c r="AD66" s="12">
        <v>0.40600000000000003</v>
      </c>
      <c r="AE66" s="12">
        <v>1.6982999999999999</v>
      </c>
      <c r="AF66" s="12">
        <v>1.0153000000000001</v>
      </c>
      <c r="AG66" s="12">
        <v>0.1057</v>
      </c>
      <c r="AH66" s="12">
        <v>3.4438</v>
      </c>
      <c r="AI66" s="12">
        <v>6.1036000000000001</v>
      </c>
      <c r="AJ66" s="12">
        <v>0.27539999999999998</v>
      </c>
      <c r="AK66" s="12">
        <v>0.49249999999999999</v>
      </c>
      <c r="AL66" s="12">
        <v>4.8049999999999997</v>
      </c>
      <c r="AM66" s="10">
        <v>65</v>
      </c>
      <c r="AN66" s="10" t="s">
        <v>456</v>
      </c>
    </row>
    <row r="67" spans="1:40" x14ac:dyDescent="0.25">
      <c r="A67" s="11">
        <v>41002</v>
      </c>
      <c r="B67" s="12">
        <v>0.10059999999999999</v>
      </c>
      <c r="C67" s="12">
        <v>3.0990000000000002</v>
      </c>
      <c r="D67" s="12">
        <v>3.2160000000000002</v>
      </c>
      <c r="E67" s="12">
        <v>0.39910000000000001</v>
      </c>
      <c r="F67" s="12">
        <v>3.1263000000000001</v>
      </c>
      <c r="G67" s="12">
        <v>2.5474000000000001</v>
      </c>
      <c r="H67" s="12">
        <v>2.4769999999999999</v>
      </c>
      <c r="I67" s="12">
        <v>4.1326999999999998</v>
      </c>
      <c r="J67" s="12">
        <v>1.4039999999999999</v>
      </c>
      <c r="K67" s="12">
        <v>3.4335</v>
      </c>
      <c r="L67" s="12">
        <v>4.9668999999999999</v>
      </c>
      <c r="M67" s="12">
        <v>0.38650000000000001</v>
      </c>
      <c r="N67" s="12">
        <v>3.778</v>
      </c>
      <c r="O67" s="12">
        <v>0.16739999999999999</v>
      </c>
      <c r="P67" s="12">
        <v>0.5554</v>
      </c>
      <c r="Q67" s="12">
        <v>2.4508999999999999</v>
      </c>
      <c r="R67" s="12">
        <v>0.54669999999999996</v>
      </c>
      <c r="S67" s="12">
        <v>0.4703</v>
      </c>
      <c r="T67" s="12">
        <v>0.55169999999999997</v>
      </c>
      <c r="U67" s="12">
        <v>0.94379999999999997</v>
      </c>
      <c r="V67" s="12">
        <v>2.113</v>
      </c>
      <c r="W67" s="12">
        <v>1.7434000000000001</v>
      </c>
      <c r="X67" s="12">
        <v>1.1969000000000001</v>
      </c>
      <c r="Y67" s="12">
        <v>5.8987999999999996</v>
      </c>
      <c r="Z67" s="12">
        <v>0.83209999999999995</v>
      </c>
      <c r="AA67" s="12">
        <v>0.64170000000000005</v>
      </c>
      <c r="AB67" s="12">
        <v>7.2599999999999998E-2</v>
      </c>
      <c r="AC67" s="12">
        <v>0.24329999999999999</v>
      </c>
      <c r="AD67" s="12">
        <v>0.40479999999999999</v>
      </c>
      <c r="AE67" s="12">
        <v>1.6903999999999999</v>
      </c>
      <c r="AF67" s="12">
        <v>1.0170999999999999</v>
      </c>
      <c r="AG67" s="12">
        <v>0.1057</v>
      </c>
      <c r="AH67" s="12">
        <v>3.4403999999999999</v>
      </c>
      <c r="AI67" s="12">
        <v>6.1273</v>
      </c>
      <c r="AJ67" s="12">
        <v>0.27610000000000001</v>
      </c>
      <c r="AK67" s="12">
        <v>0.49209999999999998</v>
      </c>
      <c r="AL67" s="12">
        <v>4.8048999999999999</v>
      </c>
      <c r="AM67" s="10">
        <v>66</v>
      </c>
      <c r="AN67" s="10" t="s">
        <v>457</v>
      </c>
    </row>
    <row r="68" spans="1:40" x14ac:dyDescent="0.25">
      <c r="A68" s="11">
        <v>41003</v>
      </c>
      <c r="B68" s="12">
        <v>0.1016</v>
      </c>
      <c r="C68" s="12">
        <v>3.1503000000000001</v>
      </c>
      <c r="D68" s="12">
        <v>3.2298</v>
      </c>
      <c r="E68" s="12">
        <v>0.40570000000000001</v>
      </c>
      <c r="F68" s="12">
        <v>3.1696</v>
      </c>
      <c r="G68" s="12">
        <v>2.5617000000000001</v>
      </c>
      <c r="H68" s="12">
        <v>2.5009000000000001</v>
      </c>
      <c r="I68" s="12">
        <v>4.1494999999999997</v>
      </c>
      <c r="J68" s="12">
        <v>1.4063000000000001</v>
      </c>
      <c r="K68" s="12">
        <v>3.4449000000000001</v>
      </c>
      <c r="L68" s="12">
        <v>5.0057</v>
      </c>
      <c r="M68" s="12">
        <v>0.39269999999999999</v>
      </c>
      <c r="N68" s="12">
        <v>3.8119999999999998</v>
      </c>
      <c r="O68" s="12">
        <v>0.16880000000000001</v>
      </c>
      <c r="P68" s="12">
        <v>0.55769999999999997</v>
      </c>
      <c r="Q68" s="12">
        <v>2.4735999999999998</v>
      </c>
      <c r="R68" s="12">
        <v>0.54800000000000004</v>
      </c>
      <c r="S68" s="12">
        <v>0.47149999999999997</v>
      </c>
      <c r="T68" s="12">
        <v>0.55459999999999998</v>
      </c>
      <c r="U68" s="12">
        <v>0.94869999999999999</v>
      </c>
      <c r="V68" s="12">
        <v>2.1215999999999999</v>
      </c>
      <c r="W68" s="12">
        <v>1.7592000000000001</v>
      </c>
      <c r="X68" s="12">
        <v>1.2018</v>
      </c>
      <c r="Y68" s="12">
        <v>5.9287000000000001</v>
      </c>
      <c r="Z68" s="12">
        <v>0.84119999999999995</v>
      </c>
      <c r="AA68" s="12">
        <v>0.65390000000000004</v>
      </c>
      <c r="AB68" s="12">
        <v>7.3599999999999999E-2</v>
      </c>
      <c r="AC68" s="12">
        <v>0.2457</v>
      </c>
      <c r="AD68" s="12">
        <v>0.40510000000000002</v>
      </c>
      <c r="AE68" s="12">
        <v>1.7254</v>
      </c>
      <c r="AF68" s="12">
        <v>1.0279</v>
      </c>
      <c r="AG68" s="12">
        <v>0.107</v>
      </c>
      <c r="AH68" s="12">
        <v>3.4984999999999999</v>
      </c>
      <c r="AI68" s="12">
        <v>6.1536999999999997</v>
      </c>
      <c r="AJ68" s="12">
        <v>0.27860000000000001</v>
      </c>
      <c r="AK68" s="12">
        <v>0.50019999999999998</v>
      </c>
      <c r="AL68" s="12">
        <v>4.8292000000000002</v>
      </c>
      <c r="AM68" s="10">
        <v>67</v>
      </c>
      <c r="AN68" s="10" t="s">
        <v>458</v>
      </c>
    </row>
    <row r="69" spans="1:40" x14ac:dyDescent="0.25">
      <c r="A69" s="11">
        <v>41004</v>
      </c>
      <c r="B69" s="12">
        <v>0.1023</v>
      </c>
      <c r="C69" s="12">
        <v>3.1678000000000002</v>
      </c>
      <c r="D69" s="12">
        <v>3.2585000000000002</v>
      </c>
      <c r="E69" s="12">
        <v>0.40789999999999998</v>
      </c>
      <c r="F69" s="12">
        <v>3.1753999999999998</v>
      </c>
      <c r="G69" s="12">
        <v>2.5834000000000001</v>
      </c>
      <c r="H69" s="12">
        <v>2.5154999999999998</v>
      </c>
      <c r="I69" s="12">
        <v>4.1543999999999999</v>
      </c>
      <c r="J69" s="12">
        <v>1.4018999999999999</v>
      </c>
      <c r="K69" s="12">
        <v>3.4525999999999999</v>
      </c>
      <c r="L69" s="12">
        <v>5.0270999999999999</v>
      </c>
      <c r="M69" s="12">
        <v>0.39340000000000003</v>
      </c>
      <c r="N69" s="12">
        <v>3.8542999999999998</v>
      </c>
      <c r="O69" s="12">
        <v>0.16850000000000001</v>
      </c>
      <c r="P69" s="12">
        <v>0.55840000000000001</v>
      </c>
      <c r="Q69" s="12">
        <v>2.4813999999999998</v>
      </c>
      <c r="R69" s="12">
        <v>0.5484</v>
      </c>
      <c r="S69" s="12">
        <v>0.47189999999999999</v>
      </c>
      <c r="T69" s="12">
        <v>0.5554</v>
      </c>
      <c r="U69" s="12">
        <v>0.95009999999999994</v>
      </c>
      <c r="V69" s="12">
        <v>2.1240999999999999</v>
      </c>
      <c r="W69" s="12">
        <v>1.7645</v>
      </c>
      <c r="X69" s="12">
        <v>1.2032</v>
      </c>
      <c r="Y69" s="12">
        <v>5.9374000000000002</v>
      </c>
      <c r="Z69" s="12">
        <v>0.84650000000000003</v>
      </c>
      <c r="AA69" s="12">
        <v>0.6542</v>
      </c>
      <c r="AB69" s="12">
        <v>7.4099999999999999E-2</v>
      </c>
      <c r="AC69" s="12">
        <v>0.24740000000000001</v>
      </c>
      <c r="AD69" s="12">
        <v>0.40450000000000003</v>
      </c>
      <c r="AE69" s="12">
        <v>1.7336</v>
      </c>
      <c r="AF69" s="12">
        <v>1.0334000000000001</v>
      </c>
      <c r="AG69" s="12">
        <v>0.1076</v>
      </c>
      <c r="AH69" s="12">
        <v>3.5158999999999998</v>
      </c>
      <c r="AI69" s="12">
        <v>6.2137000000000002</v>
      </c>
      <c r="AJ69" s="12">
        <v>0.28039999999999998</v>
      </c>
      <c r="AK69" s="12">
        <v>0.50180000000000002</v>
      </c>
      <c r="AL69" s="12">
        <v>4.8684000000000003</v>
      </c>
      <c r="AM69" s="10">
        <v>68</v>
      </c>
      <c r="AN69" s="10" t="s">
        <v>459</v>
      </c>
    </row>
    <row r="70" spans="1:40" x14ac:dyDescent="0.25">
      <c r="A70" s="11">
        <v>41005</v>
      </c>
      <c r="B70" s="12">
        <v>0.1026</v>
      </c>
      <c r="C70" s="12">
        <v>3.1814</v>
      </c>
      <c r="D70" s="12">
        <v>3.2814000000000001</v>
      </c>
      <c r="E70" s="12">
        <v>0.40960000000000002</v>
      </c>
      <c r="F70" s="12">
        <v>3.2052</v>
      </c>
      <c r="G70" s="12">
        <v>2.6008</v>
      </c>
      <c r="H70" s="12">
        <v>2.5257999999999998</v>
      </c>
      <c r="I70" s="12">
        <v>4.1565000000000003</v>
      </c>
      <c r="J70" s="12">
        <v>1.4067000000000001</v>
      </c>
      <c r="K70" s="12">
        <v>3.4584000000000001</v>
      </c>
      <c r="L70" s="12">
        <v>5.0418000000000003</v>
      </c>
      <c r="M70" s="12">
        <v>0.39610000000000001</v>
      </c>
      <c r="N70" s="12">
        <v>3.8588</v>
      </c>
      <c r="O70" s="12">
        <v>0.16889999999999999</v>
      </c>
      <c r="P70" s="12">
        <v>0.55859999999999999</v>
      </c>
      <c r="Q70" s="12">
        <v>2.4861</v>
      </c>
      <c r="R70" s="12">
        <v>0.54949999999999999</v>
      </c>
      <c r="S70" s="12">
        <v>0.47149999999999997</v>
      </c>
      <c r="T70" s="12">
        <v>0.55559999999999998</v>
      </c>
      <c r="U70" s="12">
        <v>0.9506</v>
      </c>
      <c r="V70" s="12">
        <v>2.1252</v>
      </c>
      <c r="W70" s="12">
        <v>1.7747999999999999</v>
      </c>
      <c r="X70" s="12">
        <v>1.2038</v>
      </c>
      <c r="Y70" s="12">
        <v>5.9344999999999999</v>
      </c>
      <c r="Z70" s="12">
        <v>0.85150000000000003</v>
      </c>
      <c r="AA70" s="12">
        <v>0.65600000000000003</v>
      </c>
      <c r="AB70" s="12">
        <v>7.4399999999999994E-2</v>
      </c>
      <c r="AC70" s="12">
        <v>0.24790000000000001</v>
      </c>
      <c r="AD70" s="12">
        <v>0.40560000000000002</v>
      </c>
      <c r="AE70" s="12">
        <v>1.7464999999999999</v>
      </c>
      <c r="AF70" s="12">
        <v>1.0387</v>
      </c>
      <c r="AG70" s="12">
        <v>0.10780000000000001</v>
      </c>
      <c r="AH70" s="12">
        <v>3.5327999999999999</v>
      </c>
      <c r="AI70" s="12">
        <v>6.2175000000000002</v>
      </c>
      <c r="AJ70" s="12">
        <v>0.28100000000000003</v>
      </c>
      <c r="AK70" s="12">
        <v>0.50449999999999995</v>
      </c>
      <c r="AL70" s="12">
        <v>4.8860999999999999</v>
      </c>
      <c r="AM70" s="10">
        <v>69</v>
      </c>
      <c r="AN70" s="10" t="s">
        <v>460</v>
      </c>
    </row>
    <row r="71" spans="1:40" x14ac:dyDescent="0.25">
      <c r="A71" s="11">
        <v>41009</v>
      </c>
      <c r="B71" s="12">
        <v>0.1031</v>
      </c>
      <c r="C71" s="12">
        <v>3.1903999999999999</v>
      </c>
      <c r="D71" s="12">
        <v>3.2805</v>
      </c>
      <c r="E71" s="12">
        <v>0.4108</v>
      </c>
      <c r="F71" s="12">
        <v>3.1928000000000001</v>
      </c>
      <c r="G71" s="12">
        <v>2.6089000000000002</v>
      </c>
      <c r="H71" s="12">
        <v>2.5301</v>
      </c>
      <c r="I71" s="12">
        <v>4.1756000000000002</v>
      </c>
      <c r="J71" s="12">
        <v>1.4101999999999999</v>
      </c>
      <c r="K71" s="12">
        <v>3.4731999999999998</v>
      </c>
      <c r="L71" s="12">
        <v>5.0591999999999997</v>
      </c>
      <c r="M71" s="12">
        <v>0.39800000000000002</v>
      </c>
      <c r="N71" s="12">
        <v>3.9272</v>
      </c>
      <c r="O71" s="12">
        <v>0.16839999999999999</v>
      </c>
      <c r="P71" s="12">
        <v>0.56130000000000002</v>
      </c>
      <c r="Q71" s="12">
        <v>2.4946999999999999</v>
      </c>
      <c r="R71" s="12">
        <v>0.55000000000000004</v>
      </c>
      <c r="S71" s="12">
        <v>0.47070000000000001</v>
      </c>
      <c r="T71" s="12">
        <v>0.55840000000000001</v>
      </c>
      <c r="U71" s="12">
        <v>0.95550000000000002</v>
      </c>
      <c r="V71" s="12">
        <v>2.1349999999999998</v>
      </c>
      <c r="W71" s="12">
        <v>1.7735000000000001</v>
      </c>
      <c r="X71" s="12">
        <v>1.2093</v>
      </c>
      <c r="Y71" s="12">
        <v>5.9728000000000003</v>
      </c>
      <c r="Z71" s="12">
        <v>0.85209999999999997</v>
      </c>
      <c r="AA71" s="12">
        <v>0.65790000000000004</v>
      </c>
      <c r="AB71" s="12">
        <v>7.4399999999999994E-2</v>
      </c>
      <c r="AC71" s="12">
        <v>0.2447</v>
      </c>
      <c r="AD71" s="12">
        <v>0.40239999999999998</v>
      </c>
      <c r="AE71" s="12">
        <v>1.7558</v>
      </c>
      <c r="AF71" s="12">
        <v>1.0371999999999999</v>
      </c>
      <c r="AG71" s="12">
        <v>0.1076</v>
      </c>
      <c r="AH71" s="12">
        <v>3.5411000000000001</v>
      </c>
      <c r="AI71" s="12">
        <v>6.2171000000000003</v>
      </c>
      <c r="AJ71" s="12">
        <v>0.27989999999999998</v>
      </c>
      <c r="AK71" s="12">
        <v>0.50549999999999995</v>
      </c>
      <c r="AL71" s="12">
        <v>4.9149000000000003</v>
      </c>
      <c r="AM71" s="10">
        <v>70</v>
      </c>
      <c r="AN71" s="10" t="s">
        <v>461</v>
      </c>
    </row>
    <row r="72" spans="1:40" x14ac:dyDescent="0.25">
      <c r="A72" s="11">
        <v>41010</v>
      </c>
      <c r="B72" s="12">
        <v>0.1038</v>
      </c>
      <c r="C72" s="12">
        <v>3.2033999999999998</v>
      </c>
      <c r="D72" s="12">
        <v>3.2921999999999998</v>
      </c>
      <c r="E72" s="12">
        <v>0.41249999999999998</v>
      </c>
      <c r="F72" s="12">
        <v>3.1905999999999999</v>
      </c>
      <c r="G72" s="12">
        <v>2.6139999999999999</v>
      </c>
      <c r="H72" s="12">
        <v>2.5421</v>
      </c>
      <c r="I72" s="12">
        <v>4.2008000000000001</v>
      </c>
      <c r="J72" s="12">
        <v>1.4037999999999999</v>
      </c>
      <c r="K72" s="12">
        <v>3.4965999999999999</v>
      </c>
      <c r="L72" s="12">
        <v>5.0910000000000002</v>
      </c>
      <c r="M72" s="12">
        <v>0.39960000000000001</v>
      </c>
      <c r="N72" s="12">
        <v>3.9739</v>
      </c>
      <c r="O72" s="12">
        <v>0.16900000000000001</v>
      </c>
      <c r="P72" s="12">
        <v>0.56479999999999997</v>
      </c>
      <c r="Q72" s="12">
        <v>2.5133000000000001</v>
      </c>
      <c r="R72" s="12">
        <v>0.55330000000000001</v>
      </c>
      <c r="S72" s="12">
        <v>0.47210000000000002</v>
      </c>
      <c r="T72" s="12">
        <v>0.56240000000000001</v>
      </c>
      <c r="U72" s="12">
        <v>0.96020000000000005</v>
      </c>
      <c r="V72" s="12">
        <v>2.1478999999999999</v>
      </c>
      <c r="W72" s="12">
        <v>1.7689999999999999</v>
      </c>
      <c r="X72" s="12">
        <v>1.2165999999999999</v>
      </c>
      <c r="Y72" s="12">
        <v>6.0114000000000001</v>
      </c>
      <c r="Z72" s="12">
        <v>0.85260000000000002</v>
      </c>
      <c r="AA72" s="12">
        <v>0.65559999999999996</v>
      </c>
      <c r="AB72" s="12">
        <v>7.4899999999999994E-2</v>
      </c>
      <c r="AC72" s="12">
        <v>0.24360000000000001</v>
      </c>
      <c r="AD72" s="12">
        <v>0.39910000000000001</v>
      </c>
      <c r="AE72" s="12">
        <v>1.7464999999999999</v>
      </c>
      <c r="AF72" s="12">
        <v>1.0450999999999999</v>
      </c>
      <c r="AG72" s="12">
        <v>0.1074</v>
      </c>
      <c r="AH72" s="12">
        <v>3.5558999999999998</v>
      </c>
      <c r="AI72" s="12">
        <v>6.2253999999999996</v>
      </c>
      <c r="AJ72" s="12">
        <v>0.28000000000000003</v>
      </c>
      <c r="AK72" s="12">
        <v>0.50790000000000002</v>
      </c>
      <c r="AL72" s="12">
        <v>4.9250999999999996</v>
      </c>
      <c r="AM72" s="10">
        <v>71</v>
      </c>
      <c r="AN72" s="10" t="s">
        <v>462</v>
      </c>
    </row>
    <row r="73" spans="1:40" x14ac:dyDescent="0.25">
      <c r="A73" s="11">
        <v>41011</v>
      </c>
      <c r="B73" s="12">
        <v>0.1032</v>
      </c>
      <c r="C73" s="12">
        <v>3.1818</v>
      </c>
      <c r="D73" s="12">
        <v>3.3043</v>
      </c>
      <c r="E73" s="12">
        <v>0.4098</v>
      </c>
      <c r="F73" s="12">
        <v>3.1802000000000001</v>
      </c>
      <c r="G73" s="12">
        <v>2.6114000000000002</v>
      </c>
      <c r="H73" s="12">
        <v>2.5345</v>
      </c>
      <c r="I73" s="12">
        <v>4.1740000000000004</v>
      </c>
      <c r="J73" s="12">
        <v>1.4036999999999999</v>
      </c>
      <c r="K73" s="12">
        <v>3.4727999999999999</v>
      </c>
      <c r="L73" s="12">
        <v>5.0697999999999999</v>
      </c>
      <c r="M73" s="12">
        <v>0.39689999999999998</v>
      </c>
      <c r="N73" s="12">
        <v>3.9245999999999999</v>
      </c>
      <c r="O73" s="12">
        <v>0.16830000000000001</v>
      </c>
      <c r="P73" s="12">
        <v>0.56110000000000004</v>
      </c>
      <c r="Q73" s="12">
        <v>2.4979</v>
      </c>
      <c r="R73" s="12">
        <v>0.54890000000000005</v>
      </c>
      <c r="S73" s="12">
        <v>0.46870000000000001</v>
      </c>
      <c r="T73" s="12">
        <v>0.55830000000000002</v>
      </c>
      <c r="U73" s="12">
        <v>0.95430000000000004</v>
      </c>
      <c r="V73" s="12">
        <v>2.1341999999999999</v>
      </c>
      <c r="W73" s="12">
        <v>1.7676000000000001</v>
      </c>
      <c r="X73" s="12">
        <v>1.2089000000000001</v>
      </c>
      <c r="Y73" s="12">
        <v>5.9740000000000002</v>
      </c>
      <c r="Z73" s="12">
        <v>0.84640000000000004</v>
      </c>
      <c r="AA73" s="12">
        <v>0.65310000000000001</v>
      </c>
      <c r="AB73" s="12">
        <v>7.4499999999999997E-2</v>
      </c>
      <c r="AC73" s="12">
        <v>0.2427</v>
      </c>
      <c r="AD73" s="12">
        <v>0.40039999999999998</v>
      </c>
      <c r="AE73" s="12">
        <v>1.7324999999999999</v>
      </c>
      <c r="AF73" s="12">
        <v>1.0368999999999999</v>
      </c>
      <c r="AG73" s="12">
        <v>0.1079</v>
      </c>
      <c r="AH73" s="12">
        <v>3.5316000000000001</v>
      </c>
      <c r="AI73" s="12">
        <v>6.1836000000000002</v>
      </c>
      <c r="AJ73" s="12">
        <v>0.27910000000000001</v>
      </c>
      <c r="AK73" s="12">
        <v>0.50449999999999995</v>
      </c>
      <c r="AL73" s="12">
        <v>4.9028</v>
      </c>
      <c r="AM73" s="10">
        <v>72</v>
      </c>
      <c r="AN73" s="10" t="s">
        <v>463</v>
      </c>
    </row>
    <row r="74" spans="1:40" x14ac:dyDescent="0.25">
      <c r="A74" s="11">
        <v>41012</v>
      </c>
      <c r="B74" s="12">
        <v>0.1033</v>
      </c>
      <c r="C74" s="12">
        <v>3.1764999999999999</v>
      </c>
      <c r="D74" s="12">
        <v>3.2970999999999999</v>
      </c>
      <c r="E74" s="12">
        <v>0.40920000000000001</v>
      </c>
      <c r="F74" s="12">
        <v>3.1878000000000002</v>
      </c>
      <c r="G74" s="12">
        <v>2.6309999999999998</v>
      </c>
      <c r="H74" s="12">
        <v>2.5466000000000002</v>
      </c>
      <c r="I74" s="12">
        <v>4.1779000000000002</v>
      </c>
      <c r="J74" s="12">
        <v>1.4053</v>
      </c>
      <c r="K74" s="12">
        <v>3.4765000000000001</v>
      </c>
      <c r="L74" s="12">
        <v>5.0579999999999998</v>
      </c>
      <c r="M74" s="12">
        <v>0.39650000000000002</v>
      </c>
      <c r="N74" s="12">
        <v>3.9247999999999998</v>
      </c>
      <c r="O74" s="12">
        <v>0.16889999999999999</v>
      </c>
      <c r="P74" s="12">
        <v>0.56169999999999998</v>
      </c>
      <c r="Q74" s="12">
        <v>2.4996</v>
      </c>
      <c r="R74" s="12">
        <v>0.54910000000000003</v>
      </c>
      <c r="S74" s="12">
        <v>0.46939999999999998</v>
      </c>
      <c r="T74" s="12">
        <v>0.55900000000000005</v>
      </c>
      <c r="U74" s="12">
        <v>0.95530000000000004</v>
      </c>
      <c r="V74" s="12">
        <v>2.1362000000000001</v>
      </c>
      <c r="W74" s="12">
        <v>1.7714000000000001</v>
      </c>
      <c r="X74" s="12">
        <v>1.21</v>
      </c>
      <c r="Y74" s="12">
        <v>5.9778000000000002</v>
      </c>
      <c r="Z74" s="12">
        <v>0.84740000000000004</v>
      </c>
      <c r="AA74" s="12">
        <v>0.65859999999999996</v>
      </c>
      <c r="AB74" s="12">
        <v>7.4399999999999994E-2</v>
      </c>
      <c r="AC74" s="12">
        <v>0.2427</v>
      </c>
      <c r="AD74" s="12">
        <v>0.40139999999999998</v>
      </c>
      <c r="AE74" s="12">
        <v>1.7381</v>
      </c>
      <c r="AF74" s="12">
        <v>1.0389999999999999</v>
      </c>
      <c r="AG74" s="12">
        <v>0.1075</v>
      </c>
      <c r="AH74" s="12">
        <v>3.5261</v>
      </c>
      <c r="AI74" s="12">
        <v>6.1741999999999999</v>
      </c>
      <c r="AJ74" s="12">
        <v>0.27979999999999999</v>
      </c>
      <c r="AK74" s="12">
        <v>0.504</v>
      </c>
      <c r="AL74" s="12">
        <v>4.8993000000000002</v>
      </c>
      <c r="AM74" s="10">
        <v>73</v>
      </c>
      <c r="AN74" s="10" t="s">
        <v>464</v>
      </c>
    </row>
    <row r="75" spans="1:40" x14ac:dyDescent="0.25">
      <c r="A75" s="11">
        <v>41015</v>
      </c>
      <c r="B75" s="12">
        <v>0.1048</v>
      </c>
      <c r="C75" s="12">
        <v>3.2288999999999999</v>
      </c>
      <c r="D75" s="12">
        <v>3.3391000000000002</v>
      </c>
      <c r="E75" s="12">
        <v>0.41620000000000001</v>
      </c>
      <c r="F75" s="12">
        <v>3.2292000000000001</v>
      </c>
      <c r="G75" s="12">
        <v>2.6484000000000001</v>
      </c>
      <c r="H75" s="12">
        <v>2.5788000000000002</v>
      </c>
      <c r="I75" s="12">
        <v>4.2027999999999999</v>
      </c>
      <c r="J75" s="12">
        <v>1.4056999999999999</v>
      </c>
      <c r="K75" s="12">
        <v>3.4940000000000002</v>
      </c>
      <c r="L75" s="12">
        <v>5.1147999999999998</v>
      </c>
      <c r="M75" s="12">
        <v>0.3982</v>
      </c>
      <c r="N75" s="12">
        <v>4.0025000000000004</v>
      </c>
      <c r="O75" s="12">
        <v>0.16930000000000001</v>
      </c>
      <c r="P75" s="12">
        <v>0.56499999999999995</v>
      </c>
      <c r="Q75" s="12">
        <v>2.5226999999999999</v>
      </c>
      <c r="R75" s="12">
        <v>0.55520000000000003</v>
      </c>
      <c r="S75" s="12">
        <v>0.47299999999999998</v>
      </c>
      <c r="T75" s="12">
        <v>0.56240000000000001</v>
      </c>
      <c r="U75" s="12">
        <v>0.96099999999999997</v>
      </c>
      <c r="V75" s="12">
        <v>2.1488999999999998</v>
      </c>
      <c r="W75" s="12">
        <v>1.79</v>
      </c>
      <c r="X75" s="12">
        <v>1.2172000000000001</v>
      </c>
      <c r="Y75" s="12">
        <v>6.0133999999999999</v>
      </c>
      <c r="Z75" s="12">
        <v>0.8579</v>
      </c>
      <c r="AA75" s="12">
        <v>0.66679999999999995</v>
      </c>
      <c r="AB75" s="12">
        <v>7.5499999999999998E-2</v>
      </c>
      <c r="AC75" s="12">
        <v>0.24390000000000001</v>
      </c>
      <c r="AD75" s="12">
        <v>0.4047</v>
      </c>
      <c r="AE75" s="12">
        <v>1.7578</v>
      </c>
      <c r="AF75" s="12">
        <v>1.0526</v>
      </c>
      <c r="AG75" s="12">
        <v>0.1086</v>
      </c>
      <c r="AH75" s="12">
        <v>3.5167999999999999</v>
      </c>
      <c r="AI75" s="12">
        <v>6.2495000000000003</v>
      </c>
      <c r="AJ75" s="12">
        <v>0.28370000000000001</v>
      </c>
      <c r="AK75" s="12">
        <v>0.51129999999999998</v>
      </c>
      <c r="AL75" s="12">
        <v>4.9321999999999999</v>
      </c>
      <c r="AM75" s="10">
        <v>74</v>
      </c>
      <c r="AN75" s="10" t="s">
        <v>465</v>
      </c>
    </row>
    <row r="76" spans="1:40" x14ac:dyDescent="0.25">
      <c r="A76" s="11">
        <v>41016</v>
      </c>
      <c r="B76" s="12">
        <v>0.1036</v>
      </c>
      <c r="C76" s="12">
        <v>3.1871999999999998</v>
      </c>
      <c r="D76" s="12">
        <v>3.2978999999999998</v>
      </c>
      <c r="E76" s="12">
        <v>0.41060000000000002</v>
      </c>
      <c r="F76" s="12">
        <v>3.1913</v>
      </c>
      <c r="G76" s="12">
        <v>2.6067</v>
      </c>
      <c r="H76" s="12">
        <v>2.5459999999999998</v>
      </c>
      <c r="I76" s="12">
        <v>4.1900000000000004</v>
      </c>
      <c r="J76" s="12">
        <v>1.4056</v>
      </c>
      <c r="K76" s="12">
        <v>3.4872000000000001</v>
      </c>
      <c r="L76" s="12">
        <v>5.0861999999999998</v>
      </c>
      <c r="M76" s="12">
        <v>0.3977</v>
      </c>
      <c r="N76" s="12">
        <v>3.9487000000000001</v>
      </c>
      <c r="O76" s="12">
        <v>0.16889999999999999</v>
      </c>
      <c r="P76" s="12">
        <v>0.56320000000000003</v>
      </c>
      <c r="Q76" s="12">
        <v>2.5118</v>
      </c>
      <c r="R76" s="12">
        <v>0.5544</v>
      </c>
      <c r="S76" s="12">
        <v>0.4713</v>
      </c>
      <c r="T76" s="12">
        <v>0.55930000000000002</v>
      </c>
      <c r="U76" s="12">
        <v>0.95779999999999998</v>
      </c>
      <c r="V76" s="12">
        <v>2.1423000000000001</v>
      </c>
      <c r="W76" s="12">
        <v>1.7781</v>
      </c>
      <c r="X76" s="12">
        <v>1.2135</v>
      </c>
      <c r="Y76" s="12">
        <v>5.9950999999999999</v>
      </c>
      <c r="Z76" s="12">
        <v>0.84909999999999997</v>
      </c>
      <c r="AA76" s="12">
        <v>0.65229999999999999</v>
      </c>
      <c r="AB76" s="12">
        <v>7.4700000000000003E-2</v>
      </c>
      <c r="AC76" s="12">
        <v>0.24160000000000001</v>
      </c>
      <c r="AD76" s="12">
        <v>0.40389999999999998</v>
      </c>
      <c r="AE76" s="12">
        <v>1.7237</v>
      </c>
      <c r="AF76" s="12">
        <v>1.0392999999999999</v>
      </c>
      <c r="AG76" s="12">
        <v>0.1077</v>
      </c>
      <c r="AH76" s="12">
        <v>3.4714</v>
      </c>
      <c r="AI76" s="12">
        <v>6.1848000000000001</v>
      </c>
      <c r="AJ76" s="12">
        <v>0.2802</v>
      </c>
      <c r="AK76" s="12">
        <v>0.50560000000000005</v>
      </c>
      <c r="AL76" s="12">
        <v>4.9433999999999996</v>
      </c>
      <c r="AM76" s="10">
        <v>75</v>
      </c>
      <c r="AN76" s="10" t="s">
        <v>466</v>
      </c>
    </row>
    <row r="77" spans="1:40" x14ac:dyDescent="0.25">
      <c r="A77" s="11">
        <v>41017</v>
      </c>
      <c r="B77" s="12">
        <v>0.1036</v>
      </c>
      <c r="C77" s="12">
        <v>3.1901999999999999</v>
      </c>
      <c r="D77" s="12">
        <v>3.3079999999999998</v>
      </c>
      <c r="E77" s="12">
        <v>0.41120000000000001</v>
      </c>
      <c r="F77" s="12">
        <v>3.2242000000000002</v>
      </c>
      <c r="G77" s="12">
        <v>2.6143999999999998</v>
      </c>
      <c r="H77" s="12">
        <v>2.5501</v>
      </c>
      <c r="I77" s="12">
        <v>4.1760000000000002</v>
      </c>
      <c r="J77" s="12">
        <v>1.4056</v>
      </c>
      <c r="K77" s="12">
        <v>3.4738000000000002</v>
      </c>
      <c r="L77" s="12">
        <v>5.0994999999999999</v>
      </c>
      <c r="M77" s="12">
        <v>0.39829999999999999</v>
      </c>
      <c r="N77" s="12">
        <v>3.9150999999999998</v>
      </c>
      <c r="O77" s="12">
        <v>0.1686</v>
      </c>
      <c r="P77" s="12">
        <v>0.56140000000000001</v>
      </c>
      <c r="Q77" s="12">
        <v>2.5070999999999999</v>
      </c>
      <c r="R77" s="12">
        <v>0.55459999999999998</v>
      </c>
      <c r="S77" s="12">
        <v>0.47160000000000002</v>
      </c>
      <c r="T77" s="12">
        <v>0.55769999999999997</v>
      </c>
      <c r="U77" s="12">
        <v>0.95389999999999997</v>
      </c>
      <c r="V77" s="12">
        <v>2.1352000000000002</v>
      </c>
      <c r="W77" s="12">
        <v>1.7825</v>
      </c>
      <c r="X77" s="12">
        <v>1.2094</v>
      </c>
      <c r="Y77" s="12">
        <v>5.9751000000000003</v>
      </c>
      <c r="Z77" s="12">
        <v>0.84819999999999995</v>
      </c>
      <c r="AA77" s="12">
        <v>0.65869999999999995</v>
      </c>
      <c r="AB77" s="12">
        <v>7.4800000000000005E-2</v>
      </c>
      <c r="AC77" s="12">
        <v>0.24349999999999999</v>
      </c>
      <c r="AD77" s="12">
        <v>0.40839999999999999</v>
      </c>
      <c r="AE77" s="12">
        <v>1.7144999999999999</v>
      </c>
      <c r="AF77" s="12">
        <v>1.0412999999999999</v>
      </c>
      <c r="AG77" s="12">
        <v>0.1081</v>
      </c>
      <c r="AH77" s="12">
        <v>3.4767000000000001</v>
      </c>
      <c r="AI77" s="12">
        <v>6.1858000000000004</v>
      </c>
      <c r="AJ77" s="12">
        <v>0.28029999999999999</v>
      </c>
      <c r="AK77" s="12">
        <v>0.50639999999999996</v>
      </c>
      <c r="AL77" s="12">
        <v>4.9053000000000004</v>
      </c>
      <c r="AM77" s="10">
        <v>76</v>
      </c>
      <c r="AN77" s="10" t="s">
        <v>467</v>
      </c>
    </row>
    <row r="78" spans="1:40" x14ac:dyDescent="0.25">
      <c r="A78" s="11">
        <v>41018</v>
      </c>
      <c r="B78" s="12">
        <v>0.1033</v>
      </c>
      <c r="C78" s="12">
        <v>3.1879</v>
      </c>
      <c r="D78" s="12">
        <v>3.3071000000000002</v>
      </c>
      <c r="E78" s="12">
        <v>0.41070000000000001</v>
      </c>
      <c r="F78" s="12">
        <v>3.2233999999999998</v>
      </c>
      <c r="G78" s="12">
        <v>2.6095000000000002</v>
      </c>
      <c r="H78" s="12">
        <v>2.5478000000000001</v>
      </c>
      <c r="I78" s="12">
        <v>4.1864999999999997</v>
      </c>
      <c r="J78" s="12">
        <v>1.4063000000000001</v>
      </c>
      <c r="K78" s="12">
        <v>3.4836999999999998</v>
      </c>
      <c r="L78" s="12">
        <v>5.1182999999999996</v>
      </c>
      <c r="M78" s="12">
        <v>0.3977</v>
      </c>
      <c r="N78" s="12">
        <v>3.9113000000000002</v>
      </c>
      <c r="O78" s="12">
        <v>0.16850000000000001</v>
      </c>
      <c r="P78" s="12">
        <v>0.56279999999999997</v>
      </c>
      <c r="Q78" s="12">
        <v>2.5122</v>
      </c>
      <c r="R78" s="12">
        <v>0.55520000000000003</v>
      </c>
      <c r="S78" s="12">
        <v>0.47349999999999998</v>
      </c>
      <c r="T78" s="12">
        <v>0.55840000000000001</v>
      </c>
      <c r="U78" s="12">
        <v>0.95660000000000001</v>
      </c>
      <c r="V78" s="12">
        <v>2.1406000000000001</v>
      </c>
      <c r="W78" s="12">
        <v>1.7849999999999999</v>
      </c>
      <c r="X78" s="12">
        <v>1.2124999999999999</v>
      </c>
      <c r="Y78" s="12">
        <v>5.9901</v>
      </c>
      <c r="Z78" s="12">
        <v>0.84809999999999997</v>
      </c>
      <c r="AA78" s="12">
        <v>0.65300000000000002</v>
      </c>
      <c r="AB78" s="12">
        <v>7.4800000000000005E-2</v>
      </c>
      <c r="AC78" s="12">
        <v>0.2422</v>
      </c>
      <c r="AD78" s="12">
        <v>0.40679999999999999</v>
      </c>
      <c r="AE78" s="12">
        <v>1.6964999999999999</v>
      </c>
      <c r="AF78" s="12">
        <v>1.0399</v>
      </c>
      <c r="AG78" s="12">
        <v>0.108</v>
      </c>
      <c r="AH78" s="12">
        <v>3.4716</v>
      </c>
      <c r="AI78" s="12">
        <v>6.1494999999999997</v>
      </c>
      <c r="AJ78" s="12">
        <v>0.28010000000000002</v>
      </c>
      <c r="AK78" s="12">
        <v>0.50570000000000004</v>
      </c>
      <c r="AL78" s="12">
        <v>4.9218000000000002</v>
      </c>
      <c r="AM78" s="10">
        <v>77</v>
      </c>
      <c r="AN78" s="10" t="s">
        <v>468</v>
      </c>
    </row>
    <row r="79" spans="1:40" x14ac:dyDescent="0.25">
      <c r="A79" s="11">
        <v>41019</v>
      </c>
      <c r="B79" s="12">
        <v>0.10290000000000001</v>
      </c>
      <c r="C79" s="12">
        <v>3.1827999999999999</v>
      </c>
      <c r="D79" s="12">
        <v>3.2869000000000002</v>
      </c>
      <c r="E79" s="12">
        <v>0.41010000000000002</v>
      </c>
      <c r="F79" s="12">
        <v>3.2010000000000001</v>
      </c>
      <c r="G79" s="12">
        <v>2.5912000000000002</v>
      </c>
      <c r="H79" s="12">
        <v>2.5449999999999999</v>
      </c>
      <c r="I79" s="12">
        <v>4.1885000000000003</v>
      </c>
      <c r="J79" s="12">
        <v>1.4117</v>
      </c>
      <c r="K79" s="12">
        <v>3.4853000000000001</v>
      </c>
      <c r="L79" s="12">
        <v>5.1242000000000001</v>
      </c>
      <c r="M79" s="12">
        <v>0.3972</v>
      </c>
      <c r="N79" s="12">
        <v>3.8961000000000001</v>
      </c>
      <c r="O79" s="12">
        <v>0.1686</v>
      </c>
      <c r="P79" s="12">
        <v>0.56310000000000004</v>
      </c>
      <c r="Q79" s="12">
        <v>2.5125999999999999</v>
      </c>
      <c r="R79" s="12">
        <v>0.55530000000000002</v>
      </c>
      <c r="S79" s="12">
        <v>0.47370000000000001</v>
      </c>
      <c r="T79" s="12">
        <v>0.55720000000000003</v>
      </c>
      <c r="U79" s="12">
        <v>0.95730000000000004</v>
      </c>
      <c r="V79" s="12">
        <v>2.1415999999999999</v>
      </c>
      <c r="W79" s="12">
        <v>1.7767999999999999</v>
      </c>
      <c r="X79" s="12">
        <v>1.2131000000000001</v>
      </c>
      <c r="Y79" s="12">
        <v>5.9896000000000003</v>
      </c>
      <c r="Z79" s="12">
        <v>0.8478</v>
      </c>
      <c r="AA79" s="12">
        <v>0.6522</v>
      </c>
      <c r="AB79" s="12">
        <v>7.4700000000000003E-2</v>
      </c>
      <c r="AC79" s="12">
        <v>0.24149999999999999</v>
      </c>
      <c r="AD79" s="12">
        <v>0.40770000000000001</v>
      </c>
      <c r="AE79" s="12">
        <v>1.6921999999999999</v>
      </c>
      <c r="AF79" s="12">
        <v>1.0382</v>
      </c>
      <c r="AG79" s="12">
        <v>0.10780000000000001</v>
      </c>
      <c r="AH79" s="12">
        <v>3.4662000000000002</v>
      </c>
      <c r="AI79" s="12">
        <v>6.1097999999999999</v>
      </c>
      <c r="AJ79" s="12">
        <v>0.2792</v>
      </c>
      <c r="AK79" s="12">
        <v>0.50460000000000005</v>
      </c>
      <c r="AL79" s="12">
        <v>4.9320000000000004</v>
      </c>
      <c r="AM79" s="10">
        <v>78</v>
      </c>
      <c r="AN79" s="10" t="s">
        <v>469</v>
      </c>
    </row>
    <row r="80" spans="1:40" x14ac:dyDescent="0.25">
      <c r="A80" s="11">
        <v>41022</v>
      </c>
      <c r="B80" s="12">
        <v>0.1031</v>
      </c>
      <c r="C80" s="12">
        <v>3.1972</v>
      </c>
      <c r="D80" s="12">
        <v>3.2919</v>
      </c>
      <c r="E80" s="12">
        <v>0.41189999999999999</v>
      </c>
      <c r="F80" s="12">
        <v>3.2107999999999999</v>
      </c>
      <c r="G80" s="12">
        <v>2.5960000000000001</v>
      </c>
      <c r="H80" s="12">
        <v>2.56</v>
      </c>
      <c r="I80" s="12">
        <v>4.2032999999999996</v>
      </c>
      <c r="J80" s="12">
        <v>1.4086000000000001</v>
      </c>
      <c r="K80" s="12">
        <v>3.4990999999999999</v>
      </c>
      <c r="L80" s="12">
        <v>5.1456999999999997</v>
      </c>
      <c r="M80" s="12">
        <v>0.39889999999999998</v>
      </c>
      <c r="N80" s="12">
        <v>3.944</v>
      </c>
      <c r="O80" s="12">
        <v>0.1678</v>
      </c>
      <c r="P80" s="12">
        <v>0.56510000000000005</v>
      </c>
      <c r="Q80" s="12">
        <v>2.5253000000000001</v>
      </c>
      <c r="R80" s="12">
        <v>0.55589999999999995</v>
      </c>
      <c r="S80" s="12">
        <v>0.47470000000000001</v>
      </c>
      <c r="T80" s="12">
        <v>0.55820000000000003</v>
      </c>
      <c r="U80" s="12">
        <v>0.96</v>
      </c>
      <c r="V80" s="12">
        <v>2.1490999999999998</v>
      </c>
      <c r="W80" s="12">
        <v>1.7809999999999999</v>
      </c>
      <c r="X80" s="12">
        <v>1.2173</v>
      </c>
      <c r="Y80" s="12">
        <v>6.0159000000000002</v>
      </c>
      <c r="Z80" s="12">
        <v>0.84870000000000001</v>
      </c>
      <c r="AA80" s="12">
        <v>0.65739999999999998</v>
      </c>
      <c r="AB80" s="12">
        <v>7.4899999999999994E-2</v>
      </c>
      <c r="AC80" s="12">
        <v>0.24260000000000001</v>
      </c>
      <c r="AD80" s="12">
        <v>0.40760000000000002</v>
      </c>
      <c r="AE80" s="12">
        <v>1.7081999999999999</v>
      </c>
      <c r="AF80" s="12">
        <v>1.0425</v>
      </c>
      <c r="AG80" s="12">
        <v>0.10829999999999999</v>
      </c>
      <c r="AH80" s="12">
        <v>3.4811000000000001</v>
      </c>
      <c r="AI80" s="12">
        <v>6.0930999999999997</v>
      </c>
      <c r="AJ80" s="12">
        <v>0.2802</v>
      </c>
      <c r="AK80" s="12">
        <v>0.50680000000000003</v>
      </c>
      <c r="AL80" s="12">
        <v>4.9221000000000004</v>
      </c>
      <c r="AM80" s="10">
        <v>79</v>
      </c>
      <c r="AN80" s="10" t="s">
        <v>470</v>
      </c>
    </row>
    <row r="81" spans="1:40" x14ac:dyDescent="0.25">
      <c r="A81" s="11">
        <v>41023</v>
      </c>
      <c r="B81" s="12">
        <v>0.1033</v>
      </c>
      <c r="C81" s="12">
        <v>3.1945999999999999</v>
      </c>
      <c r="D81" s="12">
        <v>3.2839</v>
      </c>
      <c r="E81" s="12">
        <v>0.41160000000000002</v>
      </c>
      <c r="F81" s="12">
        <v>3.2250000000000001</v>
      </c>
      <c r="G81" s="12">
        <v>2.5969000000000002</v>
      </c>
      <c r="H81" s="12">
        <v>2.5606</v>
      </c>
      <c r="I81" s="12">
        <v>4.2058999999999997</v>
      </c>
      <c r="J81" s="12">
        <v>1.4096</v>
      </c>
      <c r="K81" s="12">
        <v>3.4992000000000001</v>
      </c>
      <c r="L81" s="12">
        <v>5.1551999999999998</v>
      </c>
      <c r="M81" s="12">
        <v>0.39860000000000001</v>
      </c>
      <c r="N81" s="12">
        <v>3.9367999999999999</v>
      </c>
      <c r="O81" s="12">
        <v>0.16800000000000001</v>
      </c>
      <c r="P81" s="12">
        <v>0.56530000000000002</v>
      </c>
      <c r="Q81" s="12">
        <v>2.5259</v>
      </c>
      <c r="R81" s="12">
        <v>0.55710000000000004</v>
      </c>
      <c r="S81" s="12">
        <v>0.47410000000000002</v>
      </c>
      <c r="T81" s="12">
        <v>0.55789999999999995</v>
      </c>
      <c r="U81" s="12">
        <v>0.95940000000000003</v>
      </c>
      <c r="V81" s="12">
        <v>2.1505000000000001</v>
      </c>
      <c r="W81" s="12">
        <v>1.7870999999999999</v>
      </c>
      <c r="X81" s="12">
        <v>1.2181</v>
      </c>
      <c r="Y81" s="12">
        <v>6.0136000000000003</v>
      </c>
      <c r="Z81" s="12">
        <v>0.84970000000000001</v>
      </c>
      <c r="AA81" s="12">
        <v>0.65329999999999999</v>
      </c>
      <c r="AB81" s="12">
        <v>7.4899999999999994E-2</v>
      </c>
      <c r="AC81" s="12">
        <v>0.24249999999999999</v>
      </c>
      <c r="AD81" s="12">
        <v>0.40810000000000002</v>
      </c>
      <c r="AE81" s="12">
        <v>1.6991000000000001</v>
      </c>
      <c r="AF81" s="12">
        <v>1.0431999999999999</v>
      </c>
      <c r="AG81" s="12">
        <v>0.1085</v>
      </c>
      <c r="AH81" s="12">
        <v>3.4742000000000002</v>
      </c>
      <c r="AI81" s="12">
        <v>6.0593000000000004</v>
      </c>
      <c r="AJ81" s="12">
        <v>0.2802</v>
      </c>
      <c r="AK81" s="12">
        <v>0.50649999999999995</v>
      </c>
      <c r="AL81" s="12">
        <v>4.9431000000000003</v>
      </c>
      <c r="AM81" s="10">
        <v>80</v>
      </c>
      <c r="AN81" s="10" t="s">
        <v>471</v>
      </c>
    </row>
    <row r="82" spans="1:40" x14ac:dyDescent="0.25">
      <c r="A82" s="11">
        <v>41024</v>
      </c>
      <c r="B82" s="12">
        <v>0.1024</v>
      </c>
      <c r="C82" s="12">
        <v>3.1675</v>
      </c>
      <c r="D82" s="12">
        <v>3.2753999999999999</v>
      </c>
      <c r="E82" s="12">
        <v>0.4083</v>
      </c>
      <c r="F82" s="12">
        <v>3.2134999999999998</v>
      </c>
      <c r="G82" s="12">
        <v>2.5760000000000001</v>
      </c>
      <c r="H82" s="12">
        <v>2.5434999999999999</v>
      </c>
      <c r="I82" s="12">
        <v>4.1870000000000003</v>
      </c>
      <c r="J82" s="12">
        <v>1.4332</v>
      </c>
      <c r="K82" s="12">
        <v>3.4841000000000002</v>
      </c>
      <c r="L82" s="12">
        <v>5.0952000000000002</v>
      </c>
      <c r="M82" s="12">
        <v>0.3952</v>
      </c>
      <c r="N82" s="12">
        <v>3.9018000000000002</v>
      </c>
      <c r="O82" s="12">
        <v>0.1681</v>
      </c>
      <c r="P82" s="12">
        <v>0.56269999999999998</v>
      </c>
      <c r="Q82" s="12">
        <v>2.5127999999999999</v>
      </c>
      <c r="R82" s="12">
        <v>0.5534</v>
      </c>
      <c r="S82" s="12">
        <v>0.47120000000000001</v>
      </c>
      <c r="T82" s="12">
        <v>0.55559999999999998</v>
      </c>
      <c r="U82" s="12">
        <v>0.95620000000000005</v>
      </c>
      <c r="V82" s="12">
        <v>2.1408</v>
      </c>
      <c r="W82" s="12">
        <v>1.7828999999999999</v>
      </c>
      <c r="X82" s="12">
        <v>1.2125999999999999</v>
      </c>
      <c r="Y82" s="12">
        <v>5.9882999999999997</v>
      </c>
      <c r="Z82" s="12">
        <v>0.84440000000000004</v>
      </c>
      <c r="AA82" s="12">
        <v>0.64929999999999999</v>
      </c>
      <c r="AB82" s="12">
        <v>7.4200000000000002E-2</v>
      </c>
      <c r="AC82" s="12">
        <v>0.24129999999999999</v>
      </c>
      <c r="AD82" s="12">
        <v>0.40799999999999997</v>
      </c>
      <c r="AE82" s="12">
        <v>1.6867000000000001</v>
      </c>
      <c r="AF82" s="12">
        <v>1.0349999999999999</v>
      </c>
      <c r="AG82" s="12">
        <v>0.1082</v>
      </c>
      <c r="AH82" s="12">
        <v>3.4451000000000001</v>
      </c>
      <c r="AI82" s="12">
        <v>6.0250000000000004</v>
      </c>
      <c r="AJ82" s="12">
        <v>0.27800000000000002</v>
      </c>
      <c r="AK82" s="12">
        <v>0.50249999999999995</v>
      </c>
      <c r="AL82" s="12">
        <v>4.9151999999999996</v>
      </c>
      <c r="AM82" s="10">
        <v>81</v>
      </c>
      <c r="AN82" s="10" t="s">
        <v>472</v>
      </c>
    </row>
    <row r="83" spans="1:40" x14ac:dyDescent="0.25">
      <c r="A83" s="11">
        <v>41025</v>
      </c>
      <c r="B83" s="12">
        <v>0.1023</v>
      </c>
      <c r="C83" s="12">
        <v>3.1598999999999999</v>
      </c>
      <c r="D83" s="12">
        <v>3.2789999999999999</v>
      </c>
      <c r="E83" s="12">
        <v>0.4073</v>
      </c>
      <c r="F83" s="12">
        <v>3.2176</v>
      </c>
      <c r="G83" s="12">
        <v>2.5844</v>
      </c>
      <c r="H83" s="12">
        <v>2.5449999999999999</v>
      </c>
      <c r="I83" s="12">
        <v>4.1825000000000001</v>
      </c>
      <c r="J83" s="12">
        <v>1.456</v>
      </c>
      <c r="K83" s="12">
        <v>3.4809000000000001</v>
      </c>
      <c r="L83" s="12">
        <v>5.1170999999999998</v>
      </c>
      <c r="M83" s="12">
        <v>0.39419999999999999</v>
      </c>
      <c r="N83" s="12">
        <v>3.8952</v>
      </c>
      <c r="O83" s="12">
        <v>0.16889999999999999</v>
      </c>
      <c r="P83" s="12">
        <v>0.56220000000000003</v>
      </c>
      <c r="Q83" s="12">
        <v>2.5112999999999999</v>
      </c>
      <c r="R83" s="12">
        <v>0.55259999999999998</v>
      </c>
      <c r="S83" s="12">
        <v>0.47139999999999999</v>
      </c>
      <c r="T83" s="12">
        <v>0.55520000000000003</v>
      </c>
      <c r="U83" s="12">
        <v>0.95569999999999999</v>
      </c>
      <c r="V83" s="12">
        <v>2.1385000000000001</v>
      </c>
      <c r="W83" s="12">
        <v>1.7905</v>
      </c>
      <c r="X83" s="12">
        <v>1.2113</v>
      </c>
      <c r="Y83" s="12">
        <v>5.9767000000000001</v>
      </c>
      <c r="Z83" s="12">
        <v>0.8427</v>
      </c>
      <c r="AA83" s="12">
        <v>0.65010000000000001</v>
      </c>
      <c r="AB83" s="12">
        <v>7.4300000000000005E-2</v>
      </c>
      <c r="AC83" s="12">
        <v>0.24030000000000001</v>
      </c>
      <c r="AD83" s="12">
        <v>0.40760000000000002</v>
      </c>
      <c r="AE83" s="12">
        <v>1.6797</v>
      </c>
      <c r="AF83" s="12">
        <v>1.0357000000000001</v>
      </c>
      <c r="AG83" s="12">
        <v>0.1079</v>
      </c>
      <c r="AH83" s="12">
        <v>3.4361000000000002</v>
      </c>
      <c r="AI83" s="12">
        <v>6.0129000000000001</v>
      </c>
      <c r="AJ83" s="12">
        <v>0.27839999999999998</v>
      </c>
      <c r="AK83" s="12">
        <v>0.50109999999999999</v>
      </c>
      <c r="AL83" s="12">
        <v>4.8982999999999999</v>
      </c>
      <c r="AM83" s="10">
        <v>82</v>
      </c>
      <c r="AN83" s="10" t="s">
        <v>473</v>
      </c>
    </row>
    <row r="84" spans="1:40" x14ac:dyDescent="0.25">
      <c r="A84" s="11">
        <v>41026</v>
      </c>
      <c r="B84" s="12">
        <v>0.10299999999999999</v>
      </c>
      <c r="C84" s="12">
        <v>3.1665999999999999</v>
      </c>
      <c r="D84" s="12">
        <v>3.2913999999999999</v>
      </c>
      <c r="E84" s="12">
        <v>0.40799999999999997</v>
      </c>
      <c r="F84" s="12">
        <v>3.2179000000000002</v>
      </c>
      <c r="G84" s="12">
        <v>2.5794999999999999</v>
      </c>
      <c r="H84" s="12">
        <v>2.5505</v>
      </c>
      <c r="I84" s="12">
        <v>4.1820000000000004</v>
      </c>
      <c r="J84" s="12">
        <v>1.454</v>
      </c>
      <c r="K84" s="12">
        <v>3.4820000000000002</v>
      </c>
      <c r="L84" s="12">
        <v>5.1243999999999996</v>
      </c>
      <c r="M84" s="12">
        <v>0.39510000000000001</v>
      </c>
      <c r="N84" s="12">
        <v>3.9295</v>
      </c>
      <c r="O84" s="12">
        <v>0.1686</v>
      </c>
      <c r="P84" s="12">
        <v>0.56220000000000003</v>
      </c>
      <c r="Q84" s="12">
        <v>2.5154000000000001</v>
      </c>
      <c r="R84" s="12">
        <v>0.55259999999999998</v>
      </c>
      <c r="S84" s="12">
        <v>0.47060000000000002</v>
      </c>
      <c r="T84" s="12">
        <v>0.55649999999999999</v>
      </c>
      <c r="U84" s="12">
        <v>0.9556</v>
      </c>
      <c r="V84" s="12">
        <v>2.1383000000000001</v>
      </c>
      <c r="W84" s="12">
        <v>1.7945</v>
      </c>
      <c r="X84" s="12">
        <v>1.2112000000000001</v>
      </c>
      <c r="Y84" s="12">
        <v>5.9786000000000001</v>
      </c>
      <c r="Z84" s="12">
        <v>0.84330000000000005</v>
      </c>
      <c r="AA84" s="12">
        <v>0.65290000000000004</v>
      </c>
      <c r="AB84" s="12">
        <v>7.4800000000000005E-2</v>
      </c>
      <c r="AC84" s="12">
        <v>0.2397</v>
      </c>
      <c r="AD84" s="12">
        <v>0.40620000000000001</v>
      </c>
      <c r="AE84" s="12">
        <v>1.6788000000000001</v>
      </c>
      <c r="AF84" s="12">
        <v>1.0392999999999999</v>
      </c>
      <c r="AG84" s="12">
        <v>0.1076</v>
      </c>
      <c r="AH84" s="12">
        <v>3.4449000000000001</v>
      </c>
      <c r="AI84" s="12">
        <v>6.0179</v>
      </c>
      <c r="AJ84" s="12">
        <v>0.27939999999999998</v>
      </c>
      <c r="AK84" s="12">
        <v>0.50180000000000002</v>
      </c>
      <c r="AL84" s="12">
        <v>4.8989000000000003</v>
      </c>
      <c r="AM84" s="10">
        <v>83</v>
      </c>
      <c r="AN84" s="10" t="s">
        <v>474</v>
      </c>
    </row>
    <row r="85" spans="1:40" x14ac:dyDescent="0.25">
      <c r="A85" s="11">
        <v>41029</v>
      </c>
      <c r="B85" s="12">
        <v>0.1027</v>
      </c>
      <c r="C85" s="12">
        <v>3.1509</v>
      </c>
      <c r="D85" s="12">
        <v>3.2911000000000001</v>
      </c>
      <c r="E85" s="12">
        <v>0.40610000000000002</v>
      </c>
      <c r="F85" s="12">
        <v>3.2103999999999999</v>
      </c>
      <c r="G85" s="12">
        <v>2.5871</v>
      </c>
      <c r="H85" s="12">
        <v>2.5510999999999999</v>
      </c>
      <c r="I85" s="12">
        <v>4.1721000000000004</v>
      </c>
      <c r="J85" s="12">
        <v>1.4591000000000001</v>
      </c>
      <c r="K85" s="12">
        <v>3.4731000000000001</v>
      </c>
      <c r="L85" s="12">
        <v>5.1295000000000002</v>
      </c>
      <c r="M85" s="12">
        <v>0.39269999999999999</v>
      </c>
      <c r="N85" s="12">
        <v>3.9312999999999998</v>
      </c>
      <c r="O85" s="12">
        <v>0.16830000000000001</v>
      </c>
      <c r="P85" s="12">
        <v>0.56089999999999995</v>
      </c>
      <c r="Q85" s="12">
        <v>2.5089000000000001</v>
      </c>
      <c r="R85" s="12">
        <v>0.55049999999999999</v>
      </c>
      <c r="S85" s="12">
        <v>0.46820000000000001</v>
      </c>
      <c r="T85" s="12">
        <v>0.55589999999999995</v>
      </c>
      <c r="U85" s="12">
        <v>0.94899999999999995</v>
      </c>
      <c r="V85" s="12">
        <v>2.1332</v>
      </c>
      <c r="W85" s="12">
        <v>1.7930999999999999</v>
      </c>
      <c r="X85" s="12">
        <v>1.2082999999999999</v>
      </c>
      <c r="Y85" s="12">
        <v>5.9653</v>
      </c>
      <c r="Z85" s="12">
        <v>0.84079999999999999</v>
      </c>
      <c r="AA85" s="12">
        <v>0.65080000000000005</v>
      </c>
      <c r="AB85" s="12">
        <v>7.4700000000000003E-2</v>
      </c>
      <c r="AC85" s="12">
        <v>0.24299999999999999</v>
      </c>
      <c r="AD85" s="12">
        <v>0.40679999999999999</v>
      </c>
      <c r="AE85" s="12">
        <v>1.6709000000000001</v>
      </c>
      <c r="AF85" s="12">
        <v>1.0414000000000001</v>
      </c>
      <c r="AG85" s="12">
        <v>0.10730000000000001</v>
      </c>
      <c r="AH85" s="12">
        <v>3.4293999999999998</v>
      </c>
      <c r="AI85" s="12">
        <v>5.9958</v>
      </c>
      <c r="AJ85" s="12">
        <v>0.27929999999999999</v>
      </c>
      <c r="AK85" s="12">
        <v>0.49940000000000001</v>
      </c>
      <c r="AL85" s="12">
        <v>4.8864999999999998</v>
      </c>
      <c r="AM85" s="10">
        <v>84</v>
      </c>
      <c r="AN85" s="10" t="s">
        <v>475</v>
      </c>
    </row>
    <row r="86" spans="1:40" x14ac:dyDescent="0.25">
      <c r="A86" s="11">
        <v>41031</v>
      </c>
      <c r="B86" s="12">
        <v>0.1026</v>
      </c>
      <c r="C86" s="12">
        <v>3.1593</v>
      </c>
      <c r="D86" s="12">
        <v>3.2654000000000001</v>
      </c>
      <c r="E86" s="12">
        <v>0.4073</v>
      </c>
      <c r="F86" s="12">
        <v>3.2031999999999998</v>
      </c>
      <c r="G86" s="12">
        <v>2.5710000000000002</v>
      </c>
      <c r="H86" s="12">
        <v>2.5488</v>
      </c>
      <c r="I86" s="12">
        <v>4.16</v>
      </c>
      <c r="J86" s="12">
        <v>1.4653</v>
      </c>
      <c r="K86" s="12">
        <v>3.4624999999999999</v>
      </c>
      <c r="L86" s="12">
        <v>5.1227999999999998</v>
      </c>
      <c r="M86" s="12">
        <v>0.3916</v>
      </c>
      <c r="N86" s="12">
        <v>3.9346000000000001</v>
      </c>
      <c r="O86" s="12">
        <v>0.16700000000000001</v>
      </c>
      <c r="P86" s="12">
        <v>0.55930000000000002</v>
      </c>
      <c r="Q86" s="12">
        <v>2.5139</v>
      </c>
      <c r="R86" s="12">
        <v>0.54959999999999998</v>
      </c>
      <c r="S86" s="12">
        <v>0.46810000000000002</v>
      </c>
      <c r="T86" s="12">
        <v>0.55459999999999998</v>
      </c>
      <c r="U86" s="12">
        <v>0.94159999999999999</v>
      </c>
      <c r="V86" s="12">
        <v>2.1269999999999998</v>
      </c>
      <c r="W86" s="12">
        <v>1.7943</v>
      </c>
      <c r="X86" s="12">
        <v>1.2048000000000001</v>
      </c>
      <c r="Y86" s="12">
        <v>5.9488000000000003</v>
      </c>
      <c r="Z86" s="12">
        <v>0.83350000000000002</v>
      </c>
      <c r="AA86" s="12">
        <v>0.65139999999999998</v>
      </c>
      <c r="AB86" s="12">
        <v>7.4800000000000005E-2</v>
      </c>
      <c r="AC86" s="12">
        <v>0.24429999999999999</v>
      </c>
      <c r="AD86" s="12">
        <v>0.40860000000000002</v>
      </c>
      <c r="AE86" s="12">
        <v>1.6564000000000001</v>
      </c>
      <c r="AF86" s="12">
        <v>1.0431999999999999</v>
      </c>
      <c r="AG86" s="12">
        <v>0.1074</v>
      </c>
      <c r="AH86" s="12">
        <v>3.4226999999999999</v>
      </c>
      <c r="AI86" s="12">
        <v>5.9736000000000002</v>
      </c>
      <c r="AJ86" s="12">
        <v>0.27989999999999998</v>
      </c>
      <c r="AK86" s="12">
        <v>0.50090000000000001</v>
      </c>
      <c r="AL86" s="12">
        <v>4.8814000000000002</v>
      </c>
      <c r="AM86" s="10">
        <v>85</v>
      </c>
      <c r="AN86" s="10" t="s">
        <v>476</v>
      </c>
    </row>
    <row r="87" spans="1:40" x14ac:dyDescent="0.25">
      <c r="A87" s="11">
        <v>41033</v>
      </c>
      <c r="B87" s="12">
        <v>0.10299999999999999</v>
      </c>
      <c r="C87" s="12">
        <v>3.1890999999999998</v>
      </c>
      <c r="D87" s="12">
        <v>3.2677</v>
      </c>
      <c r="E87" s="12">
        <v>0.41089999999999999</v>
      </c>
      <c r="F87" s="12">
        <v>3.2238000000000002</v>
      </c>
      <c r="G87" s="12">
        <v>2.5472000000000001</v>
      </c>
      <c r="H87" s="12">
        <v>2.5682999999999998</v>
      </c>
      <c r="I87" s="12">
        <v>4.1879999999999997</v>
      </c>
      <c r="J87" s="12">
        <v>1.4698</v>
      </c>
      <c r="K87" s="12">
        <v>3.4861</v>
      </c>
      <c r="L87" s="12">
        <v>5.1557000000000004</v>
      </c>
      <c r="M87" s="12">
        <v>0.3977</v>
      </c>
      <c r="N87" s="12">
        <v>3.98</v>
      </c>
      <c r="O87" s="12">
        <v>0.1676</v>
      </c>
      <c r="P87" s="12">
        <v>0.56310000000000004</v>
      </c>
      <c r="Q87" s="12">
        <v>2.5718000000000001</v>
      </c>
      <c r="R87" s="12">
        <v>0.5544</v>
      </c>
      <c r="S87" s="12">
        <v>0.47039999999999998</v>
      </c>
      <c r="T87" s="12">
        <v>0.5585</v>
      </c>
      <c r="U87" s="12">
        <v>0.95009999999999994</v>
      </c>
      <c r="V87" s="12">
        <v>2.1413000000000002</v>
      </c>
      <c r="W87" s="12">
        <v>1.8169999999999999</v>
      </c>
      <c r="X87" s="12">
        <v>1.2129000000000001</v>
      </c>
      <c r="Y87" s="12">
        <v>5.9913999999999996</v>
      </c>
      <c r="Z87" s="12">
        <v>0.84319999999999995</v>
      </c>
      <c r="AA87" s="12">
        <v>0.66169999999999995</v>
      </c>
      <c r="AB87" s="12">
        <v>7.5300000000000006E-2</v>
      </c>
      <c r="AC87" s="12">
        <v>0.2452</v>
      </c>
      <c r="AD87" s="12">
        <v>0.41189999999999999</v>
      </c>
      <c r="AE87" s="12">
        <v>1.671</v>
      </c>
      <c r="AF87" s="12">
        <v>1.0483</v>
      </c>
      <c r="AG87" s="12">
        <v>0.10780000000000001</v>
      </c>
      <c r="AH87" s="12">
        <v>3.4567999999999999</v>
      </c>
      <c r="AI87" s="12">
        <v>5.9173999999999998</v>
      </c>
      <c r="AJ87" s="12">
        <v>0.28149999999999997</v>
      </c>
      <c r="AK87" s="12">
        <v>0.50570000000000004</v>
      </c>
      <c r="AL87" s="12">
        <v>4.9329999999999998</v>
      </c>
      <c r="AM87" s="10">
        <v>86</v>
      </c>
      <c r="AN87" s="10" t="s">
        <v>477</v>
      </c>
    </row>
    <row r="88" spans="1:40" x14ac:dyDescent="0.25">
      <c r="A88" s="11">
        <v>41036</v>
      </c>
      <c r="B88" s="12">
        <v>0.1041</v>
      </c>
      <c r="C88" s="12">
        <v>3.2279</v>
      </c>
      <c r="D88" s="12">
        <v>3.2804000000000002</v>
      </c>
      <c r="E88" s="12">
        <v>0.4158</v>
      </c>
      <c r="F88" s="12">
        <v>3.2372999999999998</v>
      </c>
      <c r="G88" s="12">
        <v>2.5617000000000001</v>
      </c>
      <c r="H88" s="12">
        <v>2.5865999999999998</v>
      </c>
      <c r="I88" s="12">
        <v>4.1990999999999996</v>
      </c>
      <c r="J88" s="12">
        <v>1.4649000000000001</v>
      </c>
      <c r="K88" s="12">
        <v>3.4958999999999998</v>
      </c>
      <c r="L88" s="12">
        <v>5.2103999999999999</v>
      </c>
      <c r="M88" s="12">
        <v>0.40279999999999999</v>
      </c>
      <c r="N88" s="12">
        <v>4.0467000000000004</v>
      </c>
      <c r="O88" s="12">
        <v>0.16750000000000001</v>
      </c>
      <c r="P88" s="12">
        <v>0.56459999999999999</v>
      </c>
      <c r="Q88" s="12">
        <v>2.5817000000000001</v>
      </c>
      <c r="R88" s="12">
        <v>0.55459999999999998</v>
      </c>
      <c r="S88" s="12">
        <v>0.47089999999999999</v>
      </c>
      <c r="T88" s="12">
        <v>0.5595</v>
      </c>
      <c r="U88" s="12">
        <v>0.95309999999999995</v>
      </c>
      <c r="V88" s="12">
        <v>2.1469999999999998</v>
      </c>
      <c r="W88" s="12">
        <v>1.8274999999999999</v>
      </c>
      <c r="X88" s="12">
        <v>1.2161</v>
      </c>
      <c r="Y88" s="12">
        <v>6.0072999999999999</v>
      </c>
      <c r="Z88" s="12">
        <v>0.84770000000000001</v>
      </c>
      <c r="AA88" s="12">
        <v>0.66800000000000004</v>
      </c>
      <c r="AB88" s="12">
        <v>7.6100000000000001E-2</v>
      </c>
      <c r="AC88" s="12">
        <v>0.24399999999999999</v>
      </c>
      <c r="AD88" s="12">
        <v>0.4113</v>
      </c>
      <c r="AE88" s="12">
        <v>1.6742999999999999</v>
      </c>
      <c r="AF88" s="12">
        <v>1.0566</v>
      </c>
      <c r="AG88" s="12">
        <v>0.1077</v>
      </c>
      <c r="AH88" s="12">
        <v>3.4790999999999999</v>
      </c>
      <c r="AI88" s="12">
        <v>6.0864000000000003</v>
      </c>
      <c r="AJ88" s="12">
        <v>0.28370000000000001</v>
      </c>
      <c r="AK88" s="12">
        <v>0.51160000000000005</v>
      </c>
      <c r="AL88" s="12">
        <v>4.9432999999999998</v>
      </c>
      <c r="AM88" s="10">
        <v>87</v>
      </c>
      <c r="AN88" s="10" t="s">
        <v>478</v>
      </c>
    </row>
    <row r="89" spans="1:40" x14ac:dyDescent="0.25">
      <c r="A89" s="11">
        <v>41037</v>
      </c>
      <c r="B89" s="12">
        <v>0.1041</v>
      </c>
      <c r="C89" s="12">
        <v>3.2238000000000002</v>
      </c>
      <c r="D89" s="12">
        <v>3.2683</v>
      </c>
      <c r="E89" s="12">
        <v>0.4153</v>
      </c>
      <c r="F89" s="12">
        <v>3.2321</v>
      </c>
      <c r="G89" s="12">
        <v>2.5449000000000002</v>
      </c>
      <c r="H89" s="12">
        <v>2.5838000000000001</v>
      </c>
      <c r="I89" s="12">
        <v>4.1948999999999996</v>
      </c>
      <c r="J89" s="12">
        <v>1.4605999999999999</v>
      </c>
      <c r="K89" s="12">
        <v>3.4929999999999999</v>
      </c>
      <c r="L89" s="12">
        <v>5.2009999999999996</v>
      </c>
      <c r="M89" s="12">
        <v>0.40210000000000001</v>
      </c>
      <c r="N89" s="12">
        <v>4.0357000000000003</v>
      </c>
      <c r="O89" s="12">
        <v>0.1673</v>
      </c>
      <c r="P89" s="12">
        <v>0.56410000000000005</v>
      </c>
      <c r="Q89" s="12">
        <v>2.5798999999999999</v>
      </c>
      <c r="R89" s="12">
        <v>0.55479999999999996</v>
      </c>
      <c r="S89" s="12">
        <v>0.47170000000000001</v>
      </c>
      <c r="T89" s="12">
        <v>0.55859999999999999</v>
      </c>
      <c r="U89" s="12">
        <v>0.95289999999999997</v>
      </c>
      <c r="V89" s="12">
        <v>2.1448999999999998</v>
      </c>
      <c r="W89" s="12">
        <v>1.8262</v>
      </c>
      <c r="X89" s="12">
        <v>1.2149000000000001</v>
      </c>
      <c r="Y89" s="12">
        <v>6.0012999999999996</v>
      </c>
      <c r="Z89" s="12">
        <v>0.84730000000000005</v>
      </c>
      <c r="AA89" s="12">
        <v>0.66859999999999997</v>
      </c>
      <c r="AB89" s="12">
        <v>7.6200000000000004E-2</v>
      </c>
      <c r="AC89" s="12">
        <v>0.2437</v>
      </c>
      <c r="AD89" s="12">
        <v>0.4103</v>
      </c>
      <c r="AE89" s="12">
        <v>1.6779999999999999</v>
      </c>
      <c r="AF89" s="12">
        <v>1.0543</v>
      </c>
      <c r="AG89" s="12">
        <v>0.10730000000000001</v>
      </c>
      <c r="AH89" s="12">
        <v>3.4807000000000001</v>
      </c>
      <c r="AI89" s="12">
        <v>6.0622999999999996</v>
      </c>
      <c r="AJ89" s="12">
        <v>0.28339999999999999</v>
      </c>
      <c r="AK89" s="12">
        <v>0.51090000000000002</v>
      </c>
      <c r="AL89" s="12">
        <v>4.9672999999999998</v>
      </c>
      <c r="AM89" s="10">
        <v>88</v>
      </c>
      <c r="AN89" s="10" t="s">
        <v>479</v>
      </c>
    </row>
    <row r="90" spans="1:40" x14ac:dyDescent="0.25">
      <c r="A90" s="11">
        <v>41038</v>
      </c>
      <c r="B90" s="12">
        <v>0.1043</v>
      </c>
      <c r="C90" s="12">
        <v>3.2412000000000001</v>
      </c>
      <c r="D90" s="12">
        <v>3.2618999999999998</v>
      </c>
      <c r="E90" s="12">
        <v>0.41760000000000003</v>
      </c>
      <c r="F90" s="12">
        <v>3.234</v>
      </c>
      <c r="G90" s="12">
        <v>2.5444</v>
      </c>
      <c r="H90" s="12">
        <v>2.5924</v>
      </c>
      <c r="I90" s="12">
        <v>4.2046999999999999</v>
      </c>
      <c r="J90" s="12">
        <v>1.4583999999999999</v>
      </c>
      <c r="K90" s="12">
        <v>3.5013999999999998</v>
      </c>
      <c r="L90" s="12">
        <v>5.2297000000000002</v>
      </c>
      <c r="M90" s="12">
        <v>0.40260000000000001</v>
      </c>
      <c r="N90" s="12">
        <v>4.0686</v>
      </c>
      <c r="O90" s="12">
        <v>0.1671</v>
      </c>
      <c r="P90" s="12">
        <v>0.5655</v>
      </c>
      <c r="Q90" s="12">
        <v>2.5901000000000001</v>
      </c>
      <c r="R90" s="12">
        <v>0.55469999999999997</v>
      </c>
      <c r="S90" s="12">
        <v>0.4718</v>
      </c>
      <c r="T90" s="12">
        <v>0.56010000000000004</v>
      </c>
      <c r="U90" s="12">
        <v>0.95340000000000003</v>
      </c>
      <c r="V90" s="12">
        <v>2.1499000000000001</v>
      </c>
      <c r="W90" s="12">
        <v>1.8161</v>
      </c>
      <c r="X90" s="12">
        <v>1.2177</v>
      </c>
      <c r="Y90" s="12">
        <v>6.0205000000000002</v>
      </c>
      <c r="Z90" s="12">
        <v>0.84970000000000001</v>
      </c>
      <c r="AA90" s="12">
        <v>0.66749999999999998</v>
      </c>
      <c r="AB90" s="12">
        <v>7.6200000000000004E-2</v>
      </c>
      <c r="AC90" s="12">
        <v>0.24160000000000001</v>
      </c>
      <c r="AD90" s="12">
        <v>0.40670000000000001</v>
      </c>
      <c r="AE90" s="12">
        <v>1.67</v>
      </c>
      <c r="AF90" s="12">
        <v>1.0561</v>
      </c>
      <c r="AG90" s="12">
        <v>0.1072</v>
      </c>
      <c r="AH90" s="12">
        <v>3.5021</v>
      </c>
      <c r="AI90" s="12">
        <v>6.0378999999999996</v>
      </c>
      <c r="AJ90" s="12">
        <v>0.28389999999999999</v>
      </c>
      <c r="AK90" s="12">
        <v>0.51370000000000005</v>
      </c>
      <c r="AL90" s="12">
        <v>4.9772999999999996</v>
      </c>
      <c r="AM90" s="10">
        <v>89</v>
      </c>
      <c r="AN90" s="10" t="s">
        <v>480</v>
      </c>
    </row>
    <row r="91" spans="1:40" x14ac:dyDescent="0.25">
      <c r="A91" s="11">
        <v>41039</v>
      </c>
      <c r="B91" s="12">
        <v>0.1052</v>
      </c>
      <c r="C91" s="12">
        <v>3.2734999999999999</v>
      </c>
      <c r="D91" s="12">
        <v>3.3052999999999999</v>
      </c>
      <c r="E91" s="12">
        <v>0.42170000000000002</v>
      </c>
      <c r="F91" s="12">
        <v>3.2667999999999999</v>
      </c>
      <c r="G91" s="12">
        <v>2.5760000000000001</v>
      </c>
      <c r="H91" s="12">
        <v>2.6189</v>
      </c>
      <c r="I91" s="12">
        <v>4.2378999999999998</v>
      </c>
      <c r="J91" s="12">
        <v>1.4634</v>
      </c>
      <c r="K91" s="12">
        <v>3.5286</v>
      </c>
      <c r="L91" s="12">
        <v>5.2697000000000003</v>
      </c>
      <c r="M91" s="12">
        <v>0.4083</v>
      </c>
      <c r="N91" s="12">
        <v>4.1086999999999998</v>
      </c>
      <c r="O91" s="12">
        <v>0.16789999999999999</v>
      </c>
      <c r="P91" s="12">
        <v>0.57010000000000005</v>
      </c>
      <c r="Q91" s="12">
        <v>2.6053000000000002</v>
      </c>
      <c r="R91" s="12">
        <v>0.55979999999999996</v>
      </c>
      <c r="S91" s="12">
        <v>0.47410000000000002</v>
      </c>
      <c r="T91" s="12">
        <v>0.56469999999999998</v>
      </c>
      <c r="U91" s="12">
        <v>0.95740000000000003</v>
      </c>
      <c r="V91" s="12">
        <v>2.1667999999999998</v>
      </c>
      <c r="W91" s="12">
        <v>1.8283</v>
      </c>
      <c r="X91" s="12">
        <v>1.2274</v>
      </c>
      <c r="Y91" s="12">
        <v>6.0705999999999998</v>
      </c>
      <c r="Z91" s="12">
        <v>0.85650000000000004</v>
      </c>
      <c r="AA91" s="12">
        <v>0.67490000000000006</v>
      </c>
      <c r="AB91" s="12">
        <v>7.7100000000000002E-2</v>
      </c>
      <c r="AC91" s="12">
        <v>0.24249999999999999</v>
      </c>
      <c r="AD91" s="12">
        <v>0.40820000000000001</v>
      </c>
      <c r="AE91" s="12">
        <v>1.6607000000000001</v>
      </c>
      <c r="AF91" s="12">
        <v>1.0669999999999999</v>
      </c>
      <c r="AG91" s="12">
        <v>0.1084</v>
      </c>
      <c r="AH91" s="12">
        <v>3.5312000000000001</v>
      </c>
      <c r="AI91" s="12">
        <v>6.1256000000000004</v>
      </c>
      <c r="AJ91" s="12">
        <v>0.28649999999999998</v>
      </c>
      <c r="AK91" s="12">
        <v>0.51839999999999997</v>
      </c>
      <c r="AL91" s="12">
        <v>5.0389999999999997</v>
      </c>
      <c r="AM91" s="10">
        <v>90</v>
      </c>
      <c r="AN91" s="10" t="s">
        <v>481</v>
      </c>
    </row>
    <row r="92" spans="1:40" x14ac:dyDescent="0.25">
      <c r="A92" s="11">
        <v>41040</v>
      </c>
      <c r="B92" s="12">
        <v>0.1051</v>
      </c>
      <c r="C92" s="12">
        <v>3.2765</v>
      </c>
      <c r="D92" s="12">
        <v>3.2921999999999998</v>
      </c>
      <c r="E92" s="12">
        <v>0.42209999999999998</v>
      </c>
      <c r="F92" s="12">
        <v>3.2643</v>
      </c>
      <c r="G92" s="12">
        <v>2.5680000000000001</v>
      </c>
      <c r="H92" s="12">
        <v>2.6202999999999999</v>
      </c>
      <c r="I92" s="12">
        <v>4.2412999999999998</v>
      </c>
      <c r="J92" s="12">
        <v>1.4657</v>
      </c>
      <c r="K92" s="12">
        <v>3.5312999999999999</v>
      </c>
      <c r="L92" s="12">
        <v>5.2838000000000003</v>
      </c>
      <c r="M92" s="12">
        <v>0.40870000000000001</v>
      </c>
      <c r="N92" s="12">
        <v>4.101</v>
      </c>
      <c r="O92" s="12">
        <v>0.16819999999999999</v>
      </c>
      <c r="P92" s="12">
        <v>0.5706</v>
      </c>
      <c r="Q92" s="12">
        <v>2.6076000000000001</v>
      </c>
      <c r="R92" s="12">
        <v>0.55789999999999995</v>
      </c>
      <c r="S92" s="12">
        <v>0.47120000000000001</v>
      </c>
      <c r="T92" s="12">
        <v>0.56530000000000002</v>
      </c>
      <c r="U92" s="12">
        <v>0.95840000000000003</v>
      </c>
      <c r="V92" s="12">
        <v>2.1686000000000001</v>
      </c>
      <c r="W92" s="12">
        <v>1.8342000000000001</v>
      </c>
      <c r="X92" s="12">
        <v>1.2282999999999999</v>
      </c>
      <c r="Y92" s="12">
        <v>6.0807000000000002</v>
      </c>
      <c r="Z92" s="12">
        <v>0.85829999999999995</v>
      </c>
      <c r="AA92" s="12">
        <v>0.67420000000000002</v>
      </c>
      <c r="AB92" s="12">
        <v>7.6999999999999999E-2</v>
      </c>
      <c r="AC92" s="12">
        <v>0.24210000000000001</v>
      </c>
      <c r="AD92" s="12">
        <v>0.40560000000000002</v>
      </c>
      <c r="AE92" s="12">
        <v>1.6783999999999999</v>
      </c>
      <c r="AF92" s="12">
        <v>1.0673999999999999</v>
      </c>
      <c r="AG92" s="12">
        <v>0.1087</v>
      </c>
      <c r="AH92" s="12">
        <v>3.5344000000000002</v>
      </c>
      <c r="AI92" s="12">
        <v>6.1196999999999999</v>
      </c>
      <c r="AJ92" s="12">
        <v>0.28570000000000001</v>
      </c>
      <c r="AK92" s="12">
        <v>0.51939999999999997</v>
      </c>
      <c r="AL92" s="12">
        <v>5.0335000000000001</v>
      </c>
      <c r="AM92" s="10">
        <v>91</v>
      </c>
      <c r="AN92" s="10" t="s">
        <v>482</v>
      </c>
    </row>
    <row r="93" spans="1:40" x14ac:dyDescent="0.25">
      <c r="A93" s="11">
        <v>41043</v>
      </c>
      <c r="B93" s="12">
        <v>0.10680000000000001</v>
      </c>
      <c r="C93" s="12">
        <v>3.3422000000000001</v>
      </c>
      <c r="D93" s="12">
        <v>3.33</v>
      </c>
      <c r="E93" s="12">
        <v>0.4304</v>
      </c>
      <c r="F93" s="12">
        <v>3.3262</v>
      </c>
      <c r="G93" s="12">
        <v>2.5956000000000001</v>
      </c>
      <c r="H93" s="12">
        <v>2.6556999999999999</v>
      </c>
      <c r="I93" s="12">
        <v>4.3</v>
      </c>
      <c r="J93" s="12">
        <v>1.4705999999999999</v>
      </c>
      <c r="K93" s="12">
        <v>3.5808</v>
      </c>
      <c r="L93" s="12">
        <v>5.3676000000000004</v>
      </c>
      <c r="M93" s="12">
        <v>0.4168</v>
      </c>
      <c r="N93" s="12">
        <v>4.1725000000000003</v>
      </c>
      <c r="O93" s="12">
        <v>0.16969999999999999</v>
      </c>
      <c r="P93" s="12">
        <v>0.57850000000000001</v>
      </c>
      <c r="Q93" s="12">
        <v>2.6379999999999999</v>
      </c>
      <c r="R93" s="12">
        <v>0.56540000000000001</v>
      </c>
      <c r="S93" s="12">
        <v>0.47720000000000001</v>
      </c>
      <c r="T93" s="12">
        <v>0.57310000000000005</v>
      </c>
      <c r="U93" s="12">
        <v>0.9698</v>
      </c>
      <c r="V93" s="12">
        <v>2.1985999999999999</v>
      </c>
      <c r="W93" s="12">
        <v>1.8467</v>
      </c>
      <c r="X93" s="12">
        <v>1.2453000000000001</v>
      </c>
      <c r="Y93" s="12">
        <v>6.1649000000000003</v>
      </c>
      <c r="Z93" s="12">
        <v>0.87190000000000001</v>
      </c>
      <c r="AA93" s="12">
        <v>0.6865</v>
      </c>
      <c r="AB93" s="12">
        <v>7.8200000000000006E-2</v>
      </c>
      <c r="AC93" s="12">
        <v>0.24479999999999999</v>
      </c>
      <c r="AD93" s="12">
        <v>0.40770000000000001</v>
      </c>
      <c r="AE93" s="12">
        <v>1.7</v>
      </c>
      <c r="AF93" s="12">
        <v>1.0842000000000001</v>
      </c>
      <c r="AG93" s="12">
        <v>0.1101</v>
      </c>
      <c r="AH93" s="12">
        <v>3.6053000000000002</v>
      </c>
      <c r="AI93" s="12">
        <v>6.2012</v>
      </c>
      <c r="AJ93" s="12">
        <v>0.28960000000000002</v>
      </c>
      <c r="AK93" s="12">
        <v>0.52869999999999995</v>
      </c>
      <c r="AL93" s="12">
        <v>5.1059999999999999</v>
      </c>
      <c r="AM93" s="10">
        <v>92</v>
      </c>
      <c r="AN93" s="10" t="s">
        <v>483</v>
      </c>
    </row>
    <row r="94" spans="1:40" x14ac:dyDescent="0.25">
      <c r="A94" s="11">
        <v>41044</v>
      </c>
      <c r="B94" s="12">
        <v>0.10730000000000001</v>
      </c>
      <c r="C94" s="12">
        <v>3.3578999999999999</v>
      </c>
      <c r="D94" s="12">
        <v>3.3559999999999999</v>
      </c>
      <c r="E94" s="12">
        <v>0.4325</v>
      </c>
      <c r="F94" s="12">
        <v>3.3530000000000002</v>
      </c>
      <c r="G94" s="12">
        <v>2.6059999999999999</v>
      </c>
      <c r="H94" s="12">
        <v>2.6735000000000002</v>
      </c>
      <c r="I94" s="12">
        <v>4.3159999999999998</v>
      </c>
      <c r="J94" s="12">
        <v>1.4765999999999999</v>
      </c>
      <c r="K94" s="12">
        <v>3.5931999999999999</v>
      </c>
      <c r="L94" s="12">
        <v>5.3970000000000002</v>
      </c>
      <c r="M94" s="12">
        <v>0.41880000000000001</v>
      </c>
      <c r="N94" s="12">
        <v>4.2023000000000001</v>
      </c>
      <c r="O94" s="12">
        <v>0.16980000000000001</v>
      </c>
      <c r="P94" s="12">
        <v>0.5806</v>
      </c>
      <c r="Q94" s="12">
        <v>2.6497999999999999</v>
      </c>
      <c r="R94" s="12">
        <v>0.56579999999999997</v>
      </c>
      <c r="S94" s="12">
        <v>0.47760000000000002</v>
      </c>
      <c r="T94" s="12">
        <v>0.57310000000000005</v>
      </c>
      <c r="U94" s="12">
        <v>0.97170000000000001</v>
      </c>
      <c r="V94" s="12">
        <v>2.2067999999999999</v>
      </c>
      <c r="W94" s="12">
        <v>1.8602000000000001</v>
      </c>
      <c r="X94" s="12">
        <v>1.25</v>
      </c>
      <c r="Y94" s="12">
        <v>6.1905000000000001</v>
      </c>
      <c r="Z94" s="12">
        <v>0.87829999999999997</v>
      </c>
      <c r="AA94" s="12">
        <v>0.68140000000000001</v>
      </c>
      <c r="AB94" s="12">
        <v>7.8700000000000006E-2</v>
      </c>
      <c r="AC94" s="12">
        <v>0.24540000000000001</v>
      </c>
      <c r="AD94" s="12">
        <v>0.41060000000000002</v>
      </c>
      <c r="AE94" s="12">
        <v>1.6829000000000001</v>
      </c>
      <c r="AF94" s="12">
        <v>1.0901000000000001</v>
      </c>
      <c r="AG94" s="12">
        <v>0.11070000000000001</v>
      </c>
      <c r="AH94" s="12">
        <v>3.6179000000000001</v>
      </c>
      <c r="AI94" s="12">
        <v>6.2431999999999999</v>
      </c>
      <c r="AJ94" s="12">
        <v>0.29120000000000001</v>
      </c>
      <c r="AK94" s="12">
        <v>0.53169999999999995</v>
      </c>
      <c r="AL94" s="12">
        <v>5.1475999999999997</v>
      </c>
      <c r="AM94" s="10">
        <v>93</v>
      </c>
      <c r="AN94" s="10" t="s">
        <v>484</v>
      </c>
    </row>
    <row r="95" spans="1:40" x14ac:dyDescent="0.25">
      <c r="A95" s="11">
        <v>41045</v>
      </c>
      <c r="B95" s="12">
        <v>0.1094</v>
      </c>
      <c r="C95" s="12">
        <v>3.4352999999999998</v>
      </c>
      <c r="D95" s="12">
        <v>3.4043000000000001</v>
      </c>
      <c r="E95" s="12">
        <v>0.44280000000000003</v>
      </c>
      <c r="F95" s="12">
        <v>3.4</v>
      </c>
      <c r="G95" s="12">
        <v>2.6295000000000002</v>
      </c>
      <c r="H95" s="12">
        <v>2.7077</v>
      </c>
      <c r="I95" s="12">
        <v>4.3681999999999999</v>
      </c>
      <c r="J95" s="12">
        <v>1.4764999999999999</v>
      </c>
      <c r="K95" s="12">
        <v>3.6371000000000002</v>
      </c>
      <c r="L95" s="12">
        <v>5.4814999999999996</v>
      </c>
      <c r="M95" s="12">
        <v>0.42670000000000002</v>
      </c>
      <c r="N95" s="12">
        <v>4.2751999999999999</v>
      </c>
      <c r="O95" s="12">
        <v>0.17030000000000001</v>
      </c>
      <c r="P95" s="12">
        <v>0.58760000000000001</v>
      </c>
      <c r="Q95" s="12">
        <v>2.69</v>
      </c>
      <c r="R95" s="12">
        <v>0.57169999999999999</v>
      </c>
      <c r="S95" s="12">
        <v>0.47849999999999998</v>
      </c>
      <c r="T95" s="12">
        <v>0.57879999999999998</v>
      </c>
      <c r="U95" s="12">
        <v>0.98219999999999996</v>
      </c>
      <c r="V95" s="12">
        <v>2.2334999999999998</v>
      </c>
      <c r="W95" s="12">
        <v>1.8786</v>
      </c>
      <c r="X95" s="12">
        <v>1.2650999999999999</v>
      </c>
      <c r="Y95" s="12">
        <v>6.26</v>
      </c>
      <c r="Z95" s="12">
        <v>0.89500000000000002</v>
      </c>
      <c r="AA95" s="12">
        <v>0.68730000000000002</v>
      </c>
      <c r="AB95" s="12">
        <v>7.9899999999999999E-2</v>
      </c>
      <c r="AC95" s="12">
        <v>0.24729999999999999</v>
      </c>
      <c r="AD95" s="12">
        <v>0.41160000000000002</v>
      </c>
      <c r="AE95" s="12">
        <v>1.7159</v>
      </c>
      <c r="AF95" s="12">
        <v>1.1027</v>
      </c>
      <c r="AG95" s="12">
        <v>0.1108</v>
      </c>
      <c r="AH95" s="12">
        <v>3.6644000000000001</v>
      </c>
      <c r="AI95" s="12">
        <v>6.3304</v>
      </c>
      <c r="AJ95" s="12">
        <v>0.29409999999999997</v>
      </c>
      <c r="AK95" s="12">
        <v>0.54339999999999999</v>
      </c>
      <c r="AL95" s="12">
        <v>5.2145000000000001</v>
      </c>
      <c r="AM95" s="10">
        <v>94</v>
      </c>
      <c r="AN95" s="10" t="s">
        <v>485</v>
      </c>
    </row>
    <row r="96" spans="1:40" x14ac:dyDescent="0.25">
      <c r="A96" s="11">
        <v>41046</v>
      </c>
      <c r="B96" s="12">
        <v>0.1089</v>
      </c>
      <c r="C96" s="12">
        <v>3.4194</v>
      </c>
      <c r="D96" s="12">
        <v>3.3982999999999999</v>
      </c>
      <c r="E96" s="12">
        <v>0.44019999999999998</v>
      </c>
      <c r="F96" s="12">
        <v>3.3792</v>
      </c>
      <c r="G96" s="12">
        <v>2.6175999999999999</v>
      </c>
      <c r="H96" s="12">
        <v>2.7037</v>
      </c>
      <c r="I96" s="12">
        <v>4.3490000000000002</v>
      </c>
      <c r="J96" s="12">
        <v>1.4683999999999999</v>
      </c>
      <c r="K96" s="12">
        <v>3.621</v>
      </c>
      <c r="L96" s="12">
        <v>5.4341999999999997</v>
      </c>
      <c r="M96" s="12">
        <v>0.42449999999999999</v>
      </c>
      <c r="N96" s="12">
        <v>4.2556000000000003</v>
      </c>
      <c r="O96" s="12">
        <v>0.1706</v>
      </c>
      <c r="P96" s="12">
        <v>0.58509999999999995</v>
      </c>
      <c r="Q96" s="12">
        <v>2.6766000000000001</v>
      </c>
      <c r="R96" s="12">
        <v>0.57399999999999995</v>
      </c>
      <c r="S96" s="12">
        <v>0.47720000000000001</v>
      </c>
      <c r="T96" s="12">
        <v>0.57579999999999998</v>
      </c>
      <c r="U96" s="12">
        <v>0.97850000000000004</v>
      </c>
      <c r="V96" s="12">
        <v>2.2235999999999998</v>
      </c>
      <c r="W96" s="12">
        <v>1.8784000000000001</v>
      </c>
      <c r="X96" s="12">
        <v>1.2595000000000001</v>
      </c>
      <c r="Y96" s="12">
        <v>6.2316000000000003</v>
      </c>
      <c r="Z96" s="12">
        <v>0.89380000000000004</v>
      </c>
      <c r="AA96" s="12">
        <v>0.68010000000000004</v>
      </c>
      <c r="AB96" s="12">
        <v>7.9600000000000004E-2</v>
      </c>
      <c r="AC96" s="12">
        <v>0.2487</v>
      </c>
      <c r="AD96" s="12">
        <v>0.41270000000000001</v>
      </c>
      <c r="AE96" s="12">
        <v>1.7093</v>
      </c>
      <c r="AF96" s="12">
        <v>1.0993999999999999</v>
      </c>
      <c r="AG96" s="12">
        <v>0.1103</v>
      </c>
      <c r="AH96" s="12">
        <v>3.6482999999999999</v>
      </c>
      <c r="AI96" s="12">
        <v>6.2786</v>
      </c>
      <c r="AJ96" s="12">
        <v>0.29370000000000002</v>
      </c>
      <c r="AK96" s="12">
        <v>0.54049999999999998</v>
      </c>
      <c r="AL96" s="12">
        <v>5.2058</v>
      </c>
      <c r="AM96" s="10">
        <v>95</v>
      </c>
      <c r="AN96" s="10" t="s">
        <v>486</v>
      </c>
    </row>
    <row r="97" spans="1:40" x14ac:dyDescent="0.25">
      <c r="A97" s="11">
        <v>41047</v>
      </c>
      <c r="B97" s="12">
        <v>0.1099</v>
      </c>
      <c r="C97" s="12">
        <v>3.4430999999999998</v>
      </c>
      <c r="D97" s="12">
        <v>3.3896999999999999</v>
      </c>
      <c r="E97" s="12">
        <v>0.44330000000000003</v>
      </c>
      <c r="F97" s="12">
        <v>3.3809999999999998</v>
      </c>
      <c r="G97" s="12">
        <v>2.6088</v>
      </c>
      <c r="H97" s="12">
        <v>2.7033</v>
      </c>
      <c r="I97" s="12">
        <v>4.3682999999999996</v>
      </c>
      <c r="J97" s="12">
        <v>1.4614</v>
      </c>
      <c r="K97" s="12">
        <v>3.6371000000000002</v>
      </c>
      <c r="L97" s="12">
        <v>5.4356</v>
      </c>
      <c r="M97" s="12">
        <v>0.42799999999999999</v>
      </c>
      <c r="N97" s="12">
        <v>4.3407</v>
      </c>
      <c r="O97" s="12">
        <v>0.17169999999999999</v>
      </c>
      <c r="P97" s="12">
        <v>0.5877</v>
      </c>
      <c r="Q97" s="12">
        <v>2.6873999999999998</v>
      </c>
      <c r="R97" s="12">
        <v>0.57440000000000002</v>
      </c>
      <c r="S97" s="12">
        <v>0.47860000000000003</v>
      </c>
      <c r="T97" s="12">
        <v>0.57809999999999995</v>
      </c>
      <c r="U97" s="12">
        <v>0.98209999999999997</v>
      </c>
      <c r="V97" s="12">
        <v>2.2334999999999998</v>
      </c>
      <c r="W97" s="12">
        <v>1.8772</v>
      </c>
      <c r="X97" s="12">
        <v>1.2650999999999999</v>
      </c>
      <c r="Y97" s="12">
        <v>6.2591999999999999</v>
      </c>
      <c r="Z97" s="12">
        <v>0.89680000000000004</v>
      </c>
      <c r="AA97" s="12">
        <v>0.68200000000000005</v>
      </c>
      <c r="AB97" s="12">
        <v>7.9799999999999996E-2</v>
      </c>
      <c r="AC97" s="12">
        <v>0.24879999999999999</v>
      </c>
      <c r="AD97" s="12">
        <v>0.41139999999999999</v>
      </c>
      <c r="AE97" s="12">
        <v>1.7136</v>
      </c>
      <c r="AF97" s="12">
        <v>1.0979000000000001</v>
      </c>
      <c r="AG97" s="12">
        <v>0.10970000000000001</v>
      </c>
      <c r="AH97" s="12">
        <v>3.6880999999999999</v>
      </c>
      <c r="AI97" s="12">
        <v>6.2964000000000002</v>
      </c>
      <c r="AJ97" s="12">
        <v>0.29399999999999998</v>
      </c>
      <c r="AK97" s="12">
        <v>0.54400000000000004</v>
      </c>
      <c r="AL97" s="12">
        <v>5.2483000000000004</v>
      </c>
      <c r="AM97" s="10">
        <v>96</v>
      </c>
      <c r="AN97" s="10" t="s">
        <v>487</v>
      </c>
    </row>
    <row r="98" spans="1:40" x14ac:dyDescent="0.25">
      <c r="A98" s="11">
        <v>41050</v>
      </c>
      <c r="B98" s="12">
        <v>0.1085</v>
      </c>
      <c r="C98" s="12">
        <v>3.3927999999999998</v>
      </c>
      <c r="D98" s="12">
        <v>3.3420999999999998</v>
      </c>
      <c r="E98" s="12">
        <v>0.43690000000000001</v>
      </c>
      <c r="F98" s="12">
        <v>3.3275000000000001</v>
      </c>
      <c r="G98" s="12">
        <v>2.5724999999999998</v>
      </c>
      <c r="H98" s="12">
        <v>2.6669999999999998</v>
      </c>
      <c r="I98" s="12">
        <v>4.3322000000000003</v>
      </c>
      <c r="J98" s="12">
        <v>1.4568000000000001</v>
      </c>
      <c r="K98" s="12">
        <v>3.6070000000000002</v>
      </c>
      <c r="L98" s="12">
        <v>5.3655999999999997</v>
      </c>
      <c r="M98" s="12">
        <v>0.42120000000000002</v>
      </c>
      <c r="N98" s="12">
        <v>4.2717999999999998</v>
      </c>
      <c r="O98" s="12">
        <v>0.17180000000000001</v>
      </c>
      <c r="P98" s="12">
        <v>0.58279999999999998</v>
      </c>
      <c r="Q98" s="12">
        <v>2.6650999999999998</v>
      </c>
      <c r="R98" s="12">
        <v>0.56859999999999999</v>
      </c>
      <c r="S98" s="12">
        <v>0.47489999999999999</v>
      </c>
      <c r="T98" s="12">
        <v>0.57320000000000004</v>
      </c>
      <c r="U98" s="12">
        <v>0.97499999999999998</v>
      </c>
      <c r="V98" s="12">
        <v>2.2151000000000001</v>
      </c>
      <c r="W98" s="12">
        <v>1.8543000000000001</v>
      </c>
      <c r="X98" s="12">
        <v>1.2546999999999999</v>
      </c>
      <c r="Y98" s="12">
        <v>6.2092999999999998</v>
      </c>
      <c r="Z98" s="12">
        <v>0.8871</v>
      </c>
      <c r="AA98" s="12">
        <v>0.67069999999999996</v>
      </c>
      <c r="AB98" s="12">
        <v>7.8600000000000003E-2</v>
      </c>
      <c r="AC98" s="12">
        <v>0.2462</v>
      </c>
      <c r="AD98" s="12">
        <v>0.40939999999999999</v>
      </c>
      <c r="AE98" s="12">
        <v>1.6763999999999999</v>
      </c>
      <c r="AF98" s="12">
        <v>1.0823</v>
      </c>
      <c r="AG98" s="12">
        <v>0.10879999999999999</v>
      </c>
      <c r="AH98" s="12">
        <v>3.6292</v>
      </c>
      <c r="AI98" s="12">
        <v>6.2047999999999996</v>
      </c>
      <c r="AJ98" s="12">
        <v>0.29039999999999999</v>
      </c>
      <c r="AK98" s="12">
        <v>0.53610000000000002</v>
      </c>
      <c r="AL98" s="12">
        <v>5.1917999999999997</v>
      </c>
      <c r="AM98" s="10">
        <v>97</v>
      </c>
      <c r="AN98" s="10" t="s">
        <v>488</v>
      </c>
    </row>
    <row r="99" spans="1:40" x14ac:dyDescent="0.25">
      <c r="A99" s="11">
        <v>41051</v>
      </c>
      <c r="B99" s="12">
        <v>0.1079</v>
      </c>
      <c r="C99" s="12">
        <v>3.3811</v>
      </c>
      <c r="D99" s="12">
        <v>3.3483000000000001</v>
      </c>
      <c r="E99" s="12">
        <v>0.43540000000000001</v>
      </c>
      <c r="F99" s="12">
        <v>3.3239999999999998</v>
      </c>
      <c r="G99" s="12">
        <v>2.5825999999999998</v>
      </c>
      <c r="H99" s="12">
        <v>2.6690999999999998</v>
      </c>
      <c r="I99" s="12">
        <v>4.3205</v>
      </c>
      <c r="J99" s="12">
        <v>1.4567000000000001</v>
      </c>
      <c r="K99" s="12">
        <v>3.5973000000000002</v>
      </c>
      <c r="L99" s="12">
        <v>5.3418999999999999</v>
      </c>
      <c r="M99" s="12">
        <v>0.41970000000000002</v>
      </c>
      <c r="N99" s="12">
        <v>4.2469999999999999</v>
      </c>
      <c r="O99" s="12">
        <v>0.17169999999999999</v>
      </c>
      <c r="P99" s="12">
        <v>0.58130000000000004</v>
      </c>
      <c r="Q99" s="12">
        <v>2.6612</v>
      </c>
      <c r="R99" s="12">
        <v>0.57010000000000005</v>
      </c>
      <c r="S99" s="12">
        <v>0.47520000000000001</v>
      </c>
      <c r="T99" s="12">
        <v>0.57240000000000002</v>
      </c>
      <c r="U99" s="12">
        <v>0.9718</v>
      </c>
      <c r="V99" s="12">
        <v>2.2090999999999998</v>
      </c>
      <c r="W99" s="12">
        <v>1.8502000000000001</v>
      </c>
      <c r="X99" s="12">
        <v>1.2513000000000001</v>
      </c>
      <c r="Y99" s="12">
        <v>6.1943000000000001</v>
      </c>
      <c r="Z99" s="12">
        <v>0.88460000000000005</v>
      </c>
      <c r="AA99" s="12">
        <v>0.66849999999999998</v>
      </c>
      <c r="AB99" s="12">
        <v>7.8399999999999997E-2</v>
      </c>
      <c r="AC99" s="12">
        <v>0.2467</v>
      </c>
      <c r="AD99" s="12">
        <v>0.40939999999999999</v>
      </c>
      <c r="AE99" s="12">
        <v>1.6567000000000001</v>
      </c>
      <c r="AF99" s="12">
        <v>1.0839000000000001</v>
      </c>
      <c r="AG99" s="12">
        <v>0.1085</v>
      </c>
      <c r="AH99" s="12">
        <v>3.6194000000000002</v>
      </c>
      <c r="AI99" s="12">
        <v>6.1422999999999996</v>
      </c>
      <c r="AJ99" s="12">
        <v>0.29049999999999998</v>
      </c>
      <c r="AK99" s="12">
        <v>0.53480000000000005</v>
      </c>
      <c r="AL99" s="12">
        <v>5.1786000000000003</v>
      </c>
      <c r="AM99" s="10">
        <v>98</v>
      </c>
      <c r="AN99" s="10" t="s">
        <v>489</v>
      </c>
    </row>
    <row r="100" spans="1:40" x14ac:dyDescent="0.25">
      <c r="A100" s="11">
        <v>41052</v>
      </c>
      <c r="B100" s="12">
        <v>0.1095</v>
      </c>
      <c r="C100" s="12">
        <v>3.4460000000000002</v>
      </c>
      <c r="D100" s="12">
        <v>3.3574000000000002</v>
      </c>
      <c r="E100" s="12">
        <v>0.44359999999999999</v>
      </c>
      <c r="F100" s="12">
        <v>3.3704999999999998</v>
      </c>
      <c r="G100" s="12">
        <v>2.5769000000000002</v>
      </c>
      <c r="H100" s="12">
        <v>2.6959</v>
      </c>
      <c r="I100" s="12">
        <v>4.3575999999999997</v>
      </c>
      <c r="J100" s="12">
        <v>1.4428000000000001</v>
      </c>
      <c r="K100" s="12">
        <v>3.6284999999999998</v>
      </c>
      <c r="L100" s="12">
        <v>5.4122000000000003</v>
      </c>
      <c r="M100" s="12">
        <v>0.42720000000000002</v>
      </c>
      <c r="N100" s="12">
        <v>4.3379000000000003</v>
      </c>
      <c r="O100" s="12">
        <v>0.17150000000000001</v>
      </c>
      <c r="P100" s="12">
        <v>0.58640000000000003</v>
      </c>
      <c r="Q100" s="12">
        <v>2.6926999999999999</v>
      </c>
      <c r="R100" s="12">
        <v>0.57479999999999998</v>
      </c>
      <c r="S100" s="12">
        <v>0.48020000000000002</v>
      </c>
      <c r="T100" s="12">
        <v>0.57550000000000001</v>
      </c>
      <c r="U100" s="12">
        <v>0.97699999999999998</v>
      </c>
      <c r="V100" s="12">
        <v>2.2280000000000002</v>
      </c>
      <c r="W100" s="12">
        <v>1.8661000000000001</v>
      </c>
      <c r="X100" s="12">
        <v>1.262</v>
      </c>
      <c r="Y100" s="12">
        <v>6.2457000000000003</v>
      </c>
      <c r="Z100" s="12">
        <v>0.89339999999999997</v>
      </c>
      <c r="AA100" s="12">
        <v>0.68169999999999997</v>
      </c>
      <c r="AB100" s="12">
        <v>7.9299999999999995E-2</v>
      </c>
      <c r="AC100" s="12">
        <v>0.24679999999999999</v>
      </c>
      <c r="AD100" s="12">
        <v>0.41070000000000001</v>
      </c>
      <c r="AE100" s="12">
        <v>1.6479999999999999</v>
      </c>
      <c r="AF100" s="12">
        <v>1.0953999999999999</v>
      </c>
      <c r="AG100" s="12">
        <v>0.10970000000000001</v>
      </c>
      <c r="AH100" s="12">
        <v>3.6505000000000001</v>
      </c>
      <c r="AI100" s="12">
        <v>6.1374000000000004</v>
      </c>
      <c r="AJ100" s="12">
        <v>0.29339999999999999</v>
      </c>
      <c r="AK100" s="12">
        <v>0.54400000000000004</v>
      </c>
      <c r="AL100" s="12">
        <v>5.2092000000000001</v>
      </c>
      <c r="AM100" s="10">
        <v>99</v>
      </c>
      <c r="AN100" s="10" t="s">
        <v>490</v>
      </c>
    </row>
    <row r="101" spans="1:40" x14ac:dyDescent="0.25">
      <c r="A101" s="11">
        <v>41053</v>
      </c>
      <c r="B101" s="12">
        <v>0.11</v>
      </c>
      <c r="C101" s="12">
        <v>3.4779</v>
      </c>
      <c r="D101" s="12">
        <v>3.3839999999999999</v>
      </c>
      <c r="E101" s="12">
        <v>0.44800000000000001</v>
      </c>
      <c r="F101" s="12">
        <v>3.3856999999999999</v>
      </c>
      <c r="G101" s="12">
        <v>2.6084999999999998</v>
      </c>
      <c r="H101" s="12">
        <v>2.7216999999999998</v>
      </c>
      <c r="I101" s="12">
        <v>4.3665000000000003</v>
      </c>
      <c r="J101" s="12">
        <v>1.4515</v>
      </c>
      <c r="K101" s="12">
        <v>3.6356999999999999</v>
      </c>
      <c r="L101" s="12">
        <v>5.4496000000000002</v>
      </c>
      <c r="M101" s="12">
        <v>0.43070000000000003</v>
      </c>
      <c r="N101" s="12">
        <v>4.3794000000000004</v>
      </c>
      <c r="O101" s="12">
        <v>0.1716</v>
      </c>
      <c r="P101" s="12">
        <v>0.58760000000000001</v>
      </c>
      <c r="Q101" s="12">
        <v>2.6932</v>
      </c>
      <c r="R101" s="12">
        <v>0.57979999999999998</v>
      </c>
      <c r="S101" s="12">
        <v>0.48509999999999998</v>
      </c>
      <c r="T101" s="12">
        <v>0.57640000000000002</v>
      </c>
      <c r="U101" s="12">
        <v>0.97719999999999996</v>
      </c>
      <c r="V101" s="12">
        <v>2.2326000000000001</v>
      </c>
      <c r="W101" s="12">
        <v>1.8788</v>
      </c>
      <c r="X101" s="12">
        <v>1.2645999999999999</v>
      </c>
      <c r="Y101" s="12">
        <v>6.2557</v>
      </c>
      <c r="Z101" s="12">
        <v>0.90339999999999998</v>
      </c>
      <c r="AA101" s="12">
        <v>0.68520000000000003</v>
      </c>
      <c r="AB101" s="12">
        <v>7.9500000000000001E-2</v>
      </c>
      <c r="AC101" s="12">
        <v>0.24859999999999999</v>
      </c>
      <c r="AD101" s="12">
        <v>0.41399999999999998</v>
      </c>
      <c r="AE101" s="12">
        <v>1.7126999999999999</v>
      </c>
      <c r="AF101" s="12">
        <v>1.1025</v>
      </c>
      <c r="AG101" s="12">
        <v>0.10970000000000001</v>
      </c>
      <c r="AH101" s="12">
        <v>3.7136</v>
      </c>
      <c r="AI101" s="12">
        <v>6.1870000000000003</v>
      </c>
      <c r="AJ101" s="12">
        <v>0.29420000000000002</v>
      </c>
      <c r="AK101" s="12">
        <v>0.54820000000000002</v>
      </c>
      <c r="AL101" s="12">
        <v>5.2519999999999998</v>
      </c>
      <c r="AM101" s="10">
        <v>100</v>
      </c>
      <c r="AN101" s="10" t="s">
        <v>491</v>
      </c>
    </row>
    <row r="102" spans="1:40" x14ac:dyDescent="0.25">
      <c r="A102" s="11">
        <v>41054</v>
      </c>
      <c r="B102" s="12">
        <v>0.10920000000000001</v>
      </c>
      <c r="C102" s="12">
        <v>3.4588999999999999</v>
      </c>
      <c r="D102" s="12">
        <v>3.383</v>
      </c>
      <c r="E102" s="12">
        <v>0.44550000000000001</v>
      </c>
      <c r="F102" s="12">
        <v>3.3715999999999999</v>
      </c>
      <c r="G102" s="12">
        <v>2.6164000000000001</v>
      </c>
      <c r="H102" s="12">
        <v>2.7039</v>
      </c>
      <c r="I102" s="12">
        <v>4.351</v>
      </c>
      <c r="J102" s="12">
        <v>1.4521999999999999</v>
      </c>
      <c r="K102" s="12">
        <v>3.6206</v>
      </c>
      <c r="L102" s="12">
        <v>5.4177999999999997</v>
      </c>
      <c r="M102" s="12">
        <v>0.42759999999999998</v>
      </c>
      <c r="N102" s="12">
        <v>4.3460000000000001</v>
      </c>
      <c r="O102" s="12">
        <v>0.17150000000000001</v>
      </c>
      <c r="P102" s="12">
        <v>0.58550000000000002</v>
      </c>
      <c r="Q102" s="12">
        <v>2.6815000000000002</v>
      </c>
      <c r="R102" s="12">
        <v>0.57550000000000001</v>
      </c>
      <c r="S102" s="12">
        <v>0.48380000000000001</v>
      </c>
      <c r="T102" s="12">
        <v>0.57420000000000004</v>
      </c>
      <c r="U102" s="12">
        <v>0.97460000000000002</v>
      </c>
      <c r="V102" s="12">
        <v>2.2246999999999999</v>
      </c>
      <c r="W102" s="12">
        <v>1.8759999999999999</v>
      </c>
      <c r="X102" s="12">
        <v>1.2601</v>
      </c>
      <c r="Y102" s="12">
        <v>6.2325999999999997</v>
      </c>
      <c r="Z102" s="12">
        <v>0.89890000000000003</v>
      </c>
      <c r="AA102" s="12">
        <v>0.67979999999999996</v>
      </c>
      <c r="AB102" s="12">
        <v>7.9100000000000004E-2</v>
      </c>
      <c r="AC102" s="12">
        <v>0.24729999999999999</v>
      </c>
      <c r="AD102" s="12">
        <v>0.4153</v>
      </c>
      <c r="AE102" s="12">
        <v>1.7058</v>
      </c>
      <c r="AF102" s="12">
        <v>1.097</v>
      </c>
      <c r="AG102" s="12">
        <v>0.1087</v>
      </c>
      <c r="AH102" s="12">
        <v>3.6943999999999999</v>
      </c>
      <c r="AI102" s="12">
        <v>6.2401999999999997</v>
      </c>
      <c r="AJ102" s="12">
        <v>0.29170000000000001</v>
      </c>
      <c r="AK102" s="12">
        <v>0.54520000000000002</v>
      </c>
      <c r="AL102" s="12">
        <v>5.2614000000000001</v>
      </c>
      <c r="AM102" s="10">
        <v>101</v>
      </c>
      <c r="AN102" s="10" t="s">
        <v>492</v>
      </c>
    </row>
    <row r="103" spans="1:40" x14ac:dyDescent="0.25">
      <c r="A103" s="11">
        <v>41057</v>
      </c>
      <c r="B103" s="12">
        <v>0.1094</v>
      </c>
      <c r="C103" s="12">
        <v>3.4535</v>
      </c>
      <c r="D103" s="12">
        <v>3.4045000000000001</v>
      </c>
      <c r="E103" s="12">
        <v>0.44500000000000001</v>
      </c>
      <c r="F103" s="12">
        <v>3.3708999999999998</v>
      </c>
      <c r="G103" s="12">
        <v>2.6320999999999999</v>
      </c>
      <c r="H103" s="12">
        <v>2.7063999999999999</v>
      </c>
      <c r="I103" s="12">
        <v>4.3441999999999998</v>
      </c>
      <c r="J103" s="12">
        <v>1.4551000000000001</v>
      </c>
      <c r="K103" s="12">
        <v>3.6126</v>
      </c>
      <c r="L103" s="12">
        <v>5.4169999999999998</v>
      </c>
      <c r="M103" s="12">
        <v>0.42699999999999999</v>
      </c>
      <c r="N103" s="12">
        <v>4.3512000000000004</v>
      </c>
      <c r="O103" s="12">
        <v>0.1716</v>
      </c>
      <c r="P103" s="12">
        <v>0.58460000000000001</v>
      </c>
      <c r="Q103" s="12">
        <v>2.6684000000000001</v>
      </c>
      <c r="R103" s="12">
        <v>0.57620000000000005</v>
      </c>
      <c r="S103" s="12">
        <v>0.48270000000000002</v>
      </c>
      <c r="T103" s="12">
        <v>0.57330000000000003</v>
      </c>
      <c r="U103" s="12">
        <v>0.97140000000000004</v>
      </c>
      <c r="V103" s="12">
        <v>2.2212000000000001</v>
      </c>
      <c r="W103" s="12">
        <v>1.8813</v>
      </c>
      <c r="X103" s="12">
        <v>1.2581</v>
      </c>
      <c r="Y103" s="12">
        <v>6.2220000000000004</v>
      </c>
      <c r="Z103" s="12">
        <v>0.89649999999999996</v>
      </c>
      <c r="AA103" s="12">
        <v>0.67830000000000001</v>
      </c>
      <c r="AB103" s="12">
        <v>7.9299999999999995E-2</v>
      </c>
      <c r="AC103" s="12">
        <v>0.2482</v>
      </c>
      <c r="AD103" s="12">
        <v>0.41539999999999999</v>
      </c>
      <c r="AE103" s="12">
        <v>1.7404999999999999</v>
      </c>
      <c r="AF103" s="12">
        <v>1.0976999999999999</v>
      </c>
      <c r="AG103" s="12">
        <v>0.10829999999999999</v>
      </c>
      <c r="AH103" s="12">
        <v>3.6886999999999999</v>
      </c>
      <c r="AI103" s="12">
        <v>6.2423999999999999</v>
      </c>
      <c r="AJ103" s="12">
        <v>0.29139999999999999</v>
      </c>
      <c r="AK103" s="12">
        <v>0.5444</v>
      </c>
      <c r="AL103" s="12">
        <v>5.2565</v>
      </c>
      <c r="AM103" s="10">
        <v>102</v>
      </c>
      <c r="AN103" s="10" t="s">
        <v>493</v>
      </c>
    </row>
    <row r="104" spans="1:40" x14ac:dyDescent="0.25">
      <c r="A104" s="11">
        <v>41058</v>
      </c>
      <c r="B104" s="12">
        <v>0.1096</v>
      </c>
      <c r="C104" s="12">
        <v>3.4674999999999998</v>
      </c>
      <c r="D104" s="12">
        <v>3.4203999999999999</v>
      </c>
      <c r="E104" s="12">
        <v>0.4466</v>
      </c>
      <c r="F104" s="12">
        <v>3.3875000000000002</v>
      </c>
      <c r="G104" s="12">
        <v>2.6412</v>
      </c>
      <c r="H104" s="12">
        <v>2.7176</v>
      </c>
      <c r="I104" s="12">
        <v>4.3510999999999997</v>
      </c>
      <c r="J104" s="12">
        <v>1.4554</v>
      </c>
      <c r="K104" s="12">
        <v>3.6202999999999999</v>
      </c>
      <c r="L104" s="12">
        <v>5.4419000000000004</v>
      </c>
      <c r="M104" s="12">
        <v>0.42859999999999998</v>
      </c>
      <c r="N104" s="12">
        <v>4.3606999999999996</v>
      </c>
      <c r="O104" s="12">
        <v>0.17119999999999999</v>
      </c>
      <c r="P104" s="12">
        <v>0.58550000000000002</v>
      </c>
      <c r="Q104" s="12">
        <v>2.6756000000000002</v>
      </c>
      <c r="R104" s="12">
        <v>0.57779999999999998</v>
      </c>
      <c r="S104" s="12">
        <v>0.4849</v>
      </c>
      <c r="T104" s="12">
        <v>0.57530000000000003</v>
      </c>
      <c r="U104" s="12">
        <v>0.97470000000000001</v>
      </c>
      <c r="V104" s="12">
        <v>2.2246999999999999</v>
      </c>
      <c r="W104" s="12">
        <v>1.8905000000000001</v>
      </c>
      <c r="X104" s="12">
        <v>1.2601</v>
      </c>
      <c r="Y104" s="12">
        <v>6.2336999999999998</v>
      </c>
      <c r="Z104" s="12">
        <v>0.89610000000000001</v>
      </c>
      <c r="AA104" s="12">
        <v>0.68089999999999995</v>
      </c>
      <c r="AB104" s="12">
        <v>8.0100000000000005E-2</v>
      </c>
      <c r="AC104" s="12">
        <v>0.2487</v>
      </c>
      <c r="AD104" s="12">
        <v>0.41620000000000001</v>
      </c>
      <c r="AE104" s="12">
        <v>1.7497</v>
      </c>
      <c r="AF104" s="12">
        <v>1.1014999999999999</v>
      </c>
      <c r="AG104" s="12">
        <v>0.10780000000000001</v>
      </c>
      <c r="AH104" s="12">
        <v>3.6945000000000001</v>
      </c>
      <c r="AI104" s="12">
        <v>6.2358000000000002</v>
      </c>
      <c r="AJ104" s="12">
        <v>0.29499999999999998</v>
      </c>
      <c r="AK104" s="12">
        <v>0.54620000000000002</v>
      </c>
      <c r="AL104" s="12">
        <v>5.2648999999999999</v>
      </c>
      <c r="AM104" s="10">
        <v>103</v>
      </c>
      <c r="AN104" s="10" t="s">
        <v>494</v>
      </c>
    </row>
    <row r="105" spans="1:40" x14ac:dyDescent="0.25">
      <c r="A105" s="11">
        <v>41059</v>
      </c>
      <c r="B105" s="12">
        <v>0.1103</v>
      </c>
      <c r="C105" s="12">
        <v>3.5139</v>
      </c>
      <c r="D105" s="12">
        <v>3.4314</v>
      </c>
      <c r="E105" s="12">
        <v>0.45269999999999999</v>
      </c>
      <c r="F105" s="12">
        <v>3.4224000000000001</v>
      </c>
      <c r="G105" s="12">
        <v>2.6673</v>
      </c>
      <c r="H105" s="12">
        <v>2.7433000000000001</v>
      </c>
      <c r="I105" s="12">
        <v>4.3731</v>
      </c>
      <c r="J105" s="12">
        <v>1.4636</v>
      </c>
      <c r="K105" s="12">
        <v>3.6410999999999998</v>
      </c>
      <c r="L105" s="12">
        <v>5.4701000000000004</v>
      </c>
      <c r="M105" s="12">
        <v>0.43070000000000003</v>
      </c>
      <c r="N105" s="12">
        <v>4.43</v>
      </c>
      <c r="O105" s="12">
        <v>0.17080000000000001</v>
      </c>
      <c r="P105" s="12">
        <v>0.58850000000000002</v>
      </c>
      <c r="Q105" s="12">
        <v>2.6943000000000001</v>
      </c>
      <c r="R105" s="12">
        <v>0.58120000000000005</v>
      </c>
      <c r="S105" s="12">
        <v>0.48670000000000002</v>
      </c>
      <c r="T105" s="12">
        <v>0.57899999999999996</v>
      </c>
      <c r="U105" s="12">
        <v>0.98</v>
      </c>
      <c r="V105" s="12">
        <v>2.2360000000000002</v>
      </c>
      <c r="W105" s="12">
        <v>1.9121999999999999</v>
      </c>
      <c r="X105" s="12">
        <v>1.2665</v>
      </c>
      <c r="Y105" s="12">
        <v>6.2633999999999999</v>
      </c>
      <c r="Z105" s="12">
        <v>0.90580000000000005</v>
      </c>
      <c r="AA105" s="12">
        <v>0.68569999999999998</v>
      </c>
      <c r="AB105" s="12">
        <v>8.0799999999999997E-2</v>
      </c>
      <c r="AC105" s="12">
        <v>0.25169999999999998</v>
      </c>
      <c r="AD105" s="12">
        <v>0.41710000000000003</v>
      </c>
      <c r="AE105" s="12">
        <v>1.7637</v>
      </c>
      <c r="AF105" s="12">
        <v>1.1112</v>
      </c>
      <c r="AG105" s="12">
        <v>0.1079</v>
      </c>
      <c r="AH105" s="12">
        <v>3.7023000000000001</v>
      </c>
      <c r="AI105" s="12">
        <v>6.2662000000000004</v>
      </c>
      <c r="AJ105" s="12">
        <v>0.29820000000000002</v>
      </c>
      <c r="AK105" s="12">
        <v>0.55269999999999997</v>
      </c>
      <c r="AL105" s="12">
        <v>5.2957000000000001</v>
      </c>
      <c r="AM105" s="10">
        <v>104</v>
      </c>
      <c r="AN105" s="10" t="s">
        <v>495</v>
      </c>
    </row>
    <row r="106" spans="1:40" x14ac:dyDescent="0.25">
      <c r="A106" s="11">
        <v>41060</v>
      </c>
      <c r="B106" s="12">
        <v>0.11119999999999999</v>
      </c>
      <c r="C106" s="12">
        <v>3.5371999999999999</v>
      </c>
      <c r="D106" s="12">
        <v>3.4451000000000001</v>
      </c>
      <c r="E106" s="12">
        <v>0.45550000000000002</v>
      </c>
      <c r="F106" s="12">
        <v>3.4424999999999999</v>
      </c>
      <c r="G106" s="12">
        <v>2.6751999999999998</v>
      </c>
      <c r="H106" s="12">
        <v>2.7528999999999999</v>
      </c>
      <c r="I106" s="12">
        <v>4.3888999999999996</v>
      </c>
      <c r="J106" s="12">
        <v>1.4610000000000001</v>
      </c>
      <c r="K106" s="12">
        <v>3.6545000000000001</v>
      </c>
      <c r="L106" s="12">
        <v>5.4858000000000002</v>
      </c>
      <c r="M106" s="12">
        <v>0.43830000000000002</v>
      </c>
      <c r="N106" s="12">
        <v>4.4832999999999998</v>
      </c>
      <c r="O106" s="12">
        <v>0.17080000000000001</v>
      </c>
      <c r="P106" s="12">
        <v>0.59050000000000002</v>
      </c>
      <c r="Q106" s="12">
        <v>2.7084000000000001</v>
      </c>
      <c r="R106" s="12">
        <v>0.58389999999999997</v>
      </c>
      <c r="S106" s="12">
        <v>0.48880000000000001</v>
      </c>
      <c r="T106" s="12">
        <v>0.57999999999999996</v>
      </c>
      <c r="U106" s="12">
        <v>0.98270000000000002</v>
      </c>
      <c r="V106" s="12">
        <v>2.2440000000000002</v>
      </c>
      <c r="W106" s="12">
        <v>1.9135</v>
      </c>
      <c r="X106" s="12">
        <v>1.2710999999999999</v>
      </c>
      <c r="Y106" s="12">
        <v>6.2887000000000004</v>
      </c>
      <c r="Z106" s="12">
        <v>0.90900000000000003</v>
      </c>
      <c r="AA106" s="12">
        <v>0.68240000000000001</v>
      </c>
      <c r="AB106" s="12">
        <v>8.14E-2</v>
      </c>
      <c r="AC106" s="12">
        <v>0.2505</v>
      </c>
      <c r="AD106" s="12">
        <v>0.41460000000000002</v>
      </c>
      <c r="AE106" s="12">
        <v>1.7535000000000001</v>
      </c>
      <c r="AF106" s="12">
        <v>1.1134999999999999</v>
      </c>
      <c r="AG106" s="12">
        <v>0.10730000000000001</v>
      </c>
      <c r="AH106" s="12">
        <v>3.6515</v>
      </c>
      <c r="AI106" s="12">
        <v>6.2828999999999997</v>
      </c>
      <c r="AJ106" s="12">
        <v>0.30020000000000002</v>
      </c>
      <c r="AK106" s="12">
        <v>0.55520000000000003</v>
      </c>
      <c r="AL106" s="12">
        <v>5.3338000000000001</v>
      </c>
      <c r="AM106" s="10">
        <v>105</v>
      </c>
      <c r="AN106" s="10" t="s">
        <v>496</v>
      </c>
    </row>
    <row r="107" spans="1:40" x14ac:dyDescent="0.25">
      <c r="A107" s="11">
        <v>41061</v>
      </c>
      <c r="B107" s="12">
        <v>0.1123</v>
      </c>
      <c r="C107" s="12">
        <v>3.5777000000000001</v>
      </c>
      <c r="D107" s="12">
        <v>3.4557000000000002</v>
      </c>
      <c r="E107" s="12">
        <v>0.46100000000000002</v>
      </c>
      <c r="F107" s="12">
        <v>3.4441999999999999</v>
      </c>
      <c r="G107" s="12">
        <v>2.6806999999999999</v>
      </c>
      <c r="H107" s="12">
        <v>2.7705000000000002</v>
      </c>
      <c r="I107" s="12">
        <v>4.4126000000000003</v>
      </c>
      <c r="J107" s="12">
        <v>1.4508000000000001</v>
      </c>
      <c r="K107" s="12">
        <v>3.6743000000000001</v>
      </c>
      <c r="L107" s="12">
        <v>5.4686000000000003</v>
      </c>
      <c r="M107" s="12">
        <v>0.442</v>
      </c>
      <c r="N107" s="12">
        <v>4.5731000000000002</v>
      </c>
      <c r="O107" s="12">
        <v>0.17100000000000001</v>
      </c>
      <c r="P107" s="12">
        <v>0.59379999999999999</v>
      </c>
      <c r="Q107" s="12">
        <v>2.7307000000000001</v>
      </c>
      <c r="R107" s="12">
        <v>0.58309999999999995</v>
      </c>
      <c r="S107" s="12">
        <v>0.49009999999999998</v>
      </c>
      <c r="T107" s="12">
        <v>0.58420000000000005</v>
      </c>
      <c r="U107" s="12">
        <v>0.98670000000000002</v>
      </c>
      <c r="V107" s="12">
        <v>2.2562000000000002</v>
      </c>
      <c r="W107" s="12">
        <v>1.9175</v>
      </c>
      <c r="X107" s="12">
        <v>1.278</v>
      </c>
      <c r="Y107" s="12">
        <v>6.3272000000000004</v>
      </c>
      <c r="Z107" s="12">
        <v>0.91349999999999998</v>
      </c>
      <c r="AA107" s="12">
        <v>0.69240000000000002</v>
      </c>
      <c r="AB107" s="12">
        <v>8.2299999999999998E-2</v>
      </c>
      <c r="AC107" s="12">
        <v>0.24629999999999999</v>
      </c>
      <c r="AD107" s="12">
        <v>0.4153</v>
      </c>
      <c r="AE107" s="12">
        <v>1.7693000000000001</v>
      </c>
      <c r="AF107" s="12">
        <v>1.1205000000000001</v>
      </c>
      <c r="AG107" s="12">
        <v>0.1057</v>
      </c>
      <c r="AH107" s="12">
        <v>3.6713</v>
      </c>
      <c r="AI107" s="12">
        <v>6.3837000000000002</v>
      </c>
      <c r="AJ107" s="12">
        <v>0.30309999999999998</v>
      </c>
      <c r="AK107" s="12">
        <v>0.56169999999999998</v>
      </c>
      <c r="AL107" s="12">
        <v>5.3730000000000002</v>
      </c>
      <c r="AM107" s="10">
        <v>106</v>
      </c>
      <c r="AN107" s="10" t="s">
        <v>497</v>
      </c>
    </row>
    <row r="108" spans="1:40" x14ac:dyDescent="0.25">
      <c r="A108" s="11">
        <v>41064</v>
      </c>
      <c r="B108" s="12">
        <v>0.1124</v>
      </c>
      <c r="C108" s="12">
        <v>3.5430999999999999</v>
      </c>
      <c r="D108" s="12">
        <v>3.4260000000000002</v>
      </c>
      <c r="E108" s="12">
        <v>0.45660000000000001</v>
      </c>
      <c r="F108" s="12">
        <v>3.4001000000000001</v>
      </c>
      <c r="G108" s="12">
        <v>2.6711</v>
      </c>
      <c r="H108" s="12">
        <v>2.7477</v>
      </c>
      <c r="I108" s="12">
        <v>4.4006999999999996</v>
      </c>
      <c r="J108" s="12">
        <v>1.4461999999999999</v>
      </c>
      <c r="K108" s="12">
        <v>3.6650999999999998</v>
      </c>
      <c r="L108" s="12">
        <v>5.4417</v>
      </c>
      <c r="M108" s="12">
        <v>0.44080000000000003</v>
      </c>
      <c r="N108" s="12">
        <v>4.5400999999999998</v>
      </c>
      <c r="O108" s="12">
        <v>0.17050000000000001</v>
      </c>
      <c r="P108" s="12">
        <v>0.59219999999999995</v>
      </c>
      <c r="Q108" s="12">
        <v>2.7252999999999998</v>
      </c>
      <c r="R108" s="12">
        <v>0.57820000000000005</v>
      </c>
      <c r="S108" s="12">
        <v>0.4884</v>
      </c>
      <c r="T108" s="12">
        <v>0.58260000000000001</v>
      </c>
      <c r="U108" s="12">
        <v>0.9849</v>
      </c>
      <c r="V108" s="12">
        <v>2.2501000000000002</v>
      </c>
      <c r="W108" s="12">
        <v>1.9088000000000001</v>
      </c>
      <c r="X108" s="12">
        <v>1.2745</v>
      </c>
      <c r="Y108" s="12">
        <v>6.3137999999999996</v>
      </c>
      <c r="Z108" s="12">
        <v>0.90920000000000001</v>
      </c>
      <c r="AA108" s="12">
        <v>0.68269999999999997</v>
      </c>
      <c r="AB108" s="12">
        <v>8.1500000000000003E-2</v>
      </c>
      <c r="AC108" s="12">
        <v>0.248</v>
      </c>
      <c r="AD108" s="12">
        <v>0.41260000000000002</v>
      </c>
      <c r="AE108" s="12">
        <v>1.7367999999999999</v>
      </c>
      <c r="AF108" s="12">
        <v>1.1077999999999999</v>
      </c>
      <c r="AG108" s="12">
        <v>0.10440000000000001</v>
      </c>
      <c r="AH108" s="12">
        <v>3.7730000000000001</v>
      </c>
      <c r="AI108" s="12">
        <v>6.39</v>
      </c>
      <c r="AJ108" s="12">
        <v>0.29970000000000002</v>
      </c>
      <c r="AK108" s="12">
        <v>0.55669999999999997</v>
      </c>
      <c r="AL108" s="12">
        <v>5.3792999999999997</v>
      </c>
      <c r="AM108" s="10">
        <v>107</v>
      </c>
      <c r="AN108" s="10" t="s">
        <v>498</v>
      </c>
    </row>
    <row r="109" spans="1:40" x14ac:dyDescent="0.25">
      <c r="A109" s="11">
        <v>41065</v>
      </c>
      <c r="B109" s="12">
        <v>0.1118</v>
      </c>
      <c r="C109" s="12">
        <v>3.5358999999999998</v>
      </c>
      <c r="D109" s="12">
        <v>3.4419</v>
      </c>
      <c r="E109" s="12">
        <v>0.45569999999999999</v>
      </c>
      <c r="F109" s="12">
        <v>3.3986000000000001</v>
      </c>
      <c r="G109" s="12">
        <v>2.6667000000000001</v>
      </c>
      <c r="H109" s="12">
        <v>2.7439</v>
      </c>
      <c r="I109" s="12">
        <v>4.3921999999999999</v>
      </c>
      <c r="J109" s="12">
        <v>1.4492</v>
      </c>
      <c r="K109" s="12">
        <v>3.657</v>
      </c>
      <c r="L109" s="12">
        <v>5.4207999999999998</v>
      </c>
      <c r="M109" s="12">
        <v>0.44</v>
      </c>
      <c r="N109" s="12">
        <v>4.5213000000000001</v>
      </c>
      <c r="O109" s="12">
        <v>0.1709</v>
      </c>
      <c r="P109" s="12">
        <v>0.59109999999999996</v>
      </c>
      <c r="Q109" s="12">
        <v>2.7235</v>
      </c>
      <c r="R109" s="12">
        <v>0.57809999999999995</v>
      </c>
      <c r="S109" s="12">
        <v>0.48959999999999998</v>
      </c>
      <c r="T109" s="12">
        <v>0.5796</v>
      </c>
      <c r="U109" s="12">
        <v>0.9829</v>
      </c>
      <c r="V109" s="12">
        <v>2.2456999999999998</v>
      </c>
      <c r="W109" s="12">
        <v>1.9097</v>
      </c>
      <c r="X109" s="12">
        <v>1.2721</v>
      </c>
      <c r="Y109" s="12">
        <v>6.3025000000000002</v>
      </c>
      <c r="Z109" s="12">
        <v>0.90739999999999998</v>
      </c>
      <c r="AA109" s="12">
        <v>0.68620000000000003</v>
      </c>
      <c r="AB109" s="12">
        <v>8.1199999999999994E-2</v>
      </c>
      <c r="AC109" s="12">
        <v>0.2477</v>
      </c>
      <c r="AD109" s="12">
        <v>0.41510000000000002</v>
      </c>
      <c r="AE109" s="12">
        <v>1.7192000000000001</v>
      </c>
      <c r="AF109" s="12">
        <v>1.1049</v>
      </c>
      <c r="AG109" s="12">
        <v>0.106</v>
      </c>
      <c r="AH109" s="12">
        <v>3.7162999999999999</v>
      </c>
      <c r="AI109" s="12">
        <v>6.3387000000000002</v>
      </c>
      <c r="AJ109" s="12">
        <v>0.29959999999999998</v>
      </c>
      <c r="AK109" s="12">
        <v>0.5554</v>
      </c>
      <c r="AL109" s="12">
        <v>5.3459000000000003</v>
      </c>
      <c r="AM109" s="10">
        <v>108</v>
      </c>
      <c r="AN109" s="10" t="s">
        <v>499</v>
      </c>
    </row>
    <row r="110" spans="1:40" x14ac:dyDescent="0.25">
      <c r="A110" s="11">
        <v>41066</v>
      </c>
      <c r="B110" s="12">
        <v>0.1106</v>
      </c>
      <c r="C110" s="12">
        <v>3.4702999999999999</v>
      </c>
      <c r="D110" s="12">
        <v>3.4211999999999998</v>
      </c>
      <c r="E110" s="12">
        <v>0.44790000000000002</v>
      </c>
      <c r="F110" s="12">
        <v>3.3622000000000001</v>
      </c>
      <c r="G110" s="12">
        <v>2.6501999999999999</v>
      </c>
      <c r="H110" s="12">
        <v>2.7145000000000001</v>
      </c>
      <c r="I110" s="12">
        <v>4.3422999999999998</v>
      </c>
      <c r="J110" s="12">
        <v>1.4473</v>
      </c>
      <c r="K110" s="12">
        <v>3.6158999999999999</v>
      </c>
      <c r="L110" s="12">
        <v>5.3662000000000001</v>
      </c>
      <c r="M110" s="12">
        <v>0.43140000000000001</v>
      </c>
      <c r="N110" s="12">
        <v>4.3855000000000004</v>
      </c>
      <c r="O110" s="12">
        <v>0.17019999999999999</v>
      </c>
      <c r="P110" s="12">
        <v>0.58430000000000004</v>
      </c>
      <c r="Q110" s="12">
        <v>2.6886999999999999</v>
      </c>
      <c r="R110" s="12">
        <v>0.57140000000000002</v>
      </c>
      <c r="S110" s="12">
        <v>0.4829</v>
      </c>
      <c r="T110" s="12">
        <v>0.57379999999999998</v>
      </c>
      <c r="U110" s="12">
        <v>0.97360000000000002</v>
      </c>
      <c r="V110" s="12">
        <v>2.2202000000000002</v>
      </c>
      <c r="W110" s="12">
        <v>1.8914</v>
      </c>
      <c r="X110" s="12">
        <v>1.2576000000000001</v>
      </c>
      <c r="Y110" s="12">
        <v>6.2309000000000001</v>
      </c>
      <c r="Z110" s="12">
        <v>0.89039999999999997</v>
      </c>
      <c r="AA110" s="12">
        <v>0.6774</v>
      </c>
      <c r="AB110" s="12">
        <v>8.0299999999999996E-2</v>
      </c>
      <c r="AC110" s="12">
        <v>0.2452</v>
      </c>
      <c r="AD110" s="12">
        <v>0.41299999999999998</v>
      </c>
      <c r="AE110" s="12">
        <v>1.7132000000000001</v>
      </c>
      <c r="AF110" s="12">
        <v>1.0931</v>
      </c>
      <c r="AG110" s="12">
        <v>0.1067</v>
      </c>
      <c r="AH110" s="12">
        <v>3.6568000000000001</v>
      </c>
      <c r="AI110" s="12">
        <v>6.2515999999999998</v>
      </c>
      <c r="AJ110" s="12">
        <v>0.29570000000000002</v>
      </c>
      <c r="AK110" s="12">
        <v>0.54530000000000001</v>
      </c>
      <c r="AL110" s="12">
        <v>5.2771999999999997</v>
      </c>
      <c r="AM110" s="10">
        <v>109</v>
      </c>
      <c r="AN110" s="10" t="s">
        <v>500</v>
      </c>
    </row>
    <row r="111" spans="1:40" x14ac:dyDescent="0.25">
      <c r="A111" s="11">
        <v>41068</v>
      </c>
      <c r="B111" s="12">
        <v>0.1089</v>
      </c>
      <c r="C111" s="12">
        <v>3.4565999999999999</v>
      </c>
      <c r="D111" s="12">
        <v>3.3978999999999999</v>
      </c>
      <c r="E111" s="12">
        <v>0.4456</v>
      </c>
      <c r="F111" s="12">
        <v>3.343</v>
      </c>
      <c r="G111" s="12">
        <v>2.6383999999999999</v>
      </c>
      <c r="H111" s="12">
        <v>2.6867999999999999</v>
      </c>
      <c r="I111" s="12">
        <v>4.3078000000000003</v>
      </c>
      <c r="J111" s="12">
        <v>1.4462999999999999</v>
      </c>
      <c r="K111" s="12">
        <v>3.5870000000000002</v>
      </c>
      <c r="L111" s="12">
        <v>5.3285</v>
      </c>
      <c r="M111" s="12">
        <v>0.4259</v>
      </c>
      <c r="N111" s="12">
        <v>4.3643000000000001</v>
      </c>
      <c r="O111" s="12">
        <v>0.1686</v>
      </c>
      <c r="P111" s="12">
        <v>0.5796</v>
      </c>
      <c r="Q111" s="12">
        <v>2.6696</v>
      </c>
      <c r="R111" s="12">
        <v>0.56699999999999995</v>
      </c>
      <c r="S111" s="12">
        <v>0.47939999999999999</v>
      </c>
      <c r="T111" s="12">
        <v>0.57030000000000003</v>
      </c>
      <c r="U111" s="12">
        <v>0.96519999999999995</v>
      </c>
      <c r="V111" s="12">
        <v>2.2025999999999999</v>
      </c>
      <c r="W111" s="12">
        <v>1.8812</v>
      </c>
      <c r="X111" s="12">
        <v>1.2476</v>
      </c>
      <c r="Y111" s="12">
        <v>6.1805000000000003</v>
      </c>
      <c r="Z111" s="12">
        <v>0.8911</v>
      </c>
      <c r="AA111" s="12">
        <v>0.69059999999999999</v>
      </c>
      <c r="AB111" s="12">
        <v>7.9799999999999996E-2</v>
      </c>
      <c r="AC111" s="12">
        <v>0.2437</v>
      </c>
      <c r="AD111" s="12">
        <v>0.40749999999999997</v>
      </c>
      <c r="AE111" s="12">
        <v>1.7004999999999999</v>
      </c>
      <c r="AF111" s="12">
        <v>1.0837000000000001</v>
      </c>
      <c r="AG111" s="12">
        <v>0.1051</v>
      </c>
      <c r="AH111" s="12">
        <v>3.6577999999999999</v>
      </c>
      <c r="AI111" s="12">
        <v>6.2153</v>
      </c>
      <c r="AJ111" s="12">
        <v>0.29430000000000001</v>
      </c>
      <c r="AK111" s="12">
        <v>0.54259999999999997</v>
      </c>
      <c r="AL111" s="12">
        <v>5.1890000000000001</v>
      </c>
      <c r="AM111" s="10">
        <v>110</v>
      </c>
      <c r="AN111" s="10" t="s">
        <v>501</v>
      </c>
    </row>
    <row r="112" spans="1:40" x14ac:dyDescent="0.25">
      <c r="A112" s="11">
        <v>41071</v>
      </c>
      <c r="B112" s="12">
        <v>0.108</v>
      </c>
      <c r="C112" s="12">
        <v>3.4072</v>
      </c>
      <c r="D112" s="12">
        <v>3.3967000000000001</v>
      </c>
      <c r="E112" s="12">
        <v>0.43930000000000002</v>
      </c>
      <c r="F112" s="12">
        <v>3.3283</v>
      </c>
      <c r="G112" s="12">
        <v>2.6427</v>
      </c>
      <c r="H112" s="12">
        <v>2.6655000000000002</v>
      </c>
      <c r="I112" s="12">
        <v>4.2922000000000002</v>
      </c>
      <c r="J112" s="12">
        <v>1.4555</v>
      </c>
      <c r="K112" s="12">
        <v>3.5733999999999999</v>
      </c>
      <c r="L112" s="12">
        <v>5.3019999999999996</v>
      </c>
      <c r="M112" s="12">
        <v>0.42170000000000002</v>
      </c>
      <c r="N112" s="12">
        <v>4.2840999999999996</v>
      </c>
      <c r="O112" s="12">
        <v>0.16900000000000001</v>
      </c>
      <c r="P112" s="12">
        <v>0.57750000000000001</v>
      </c>
      <c r="Q112" s="12">
        <v>2.6465000000000001</v>
      </c>
      <c r="R112" s="12">
        <v>0.56699999999999995</v>
      </c>
      <c r="S112" s="12">
        <v>0.48209999999999997</v>
      </c>
      <c r="T112" s="12">
        <v>0.56850000000000001</v>
      </c>
      <c r="U112" s="12">
        <v>0.9617</v>
      </c>
      <c r="V112" s="12">
        <v>2.1945999999999999</v>
      </c>
      <c r="W112" s="12">
        <v>1.8772</v>
      </c>
      <c r="X112" s="12">
        <v>1.2431000000000001</v>
      </c>
      <c r="Y112" s="12">
        <v>6.1581000000000001</v>
      </c>
      <c r="Z112" s="12">
        <v>0.88239999999999996</v>
      </c>
      <c r="AA112" s="12">
        <v>0.67879999999999996</v>
      </c>
      <c r="AB112" s="12">
        <v>7.9399999999999998E-2</v>
      </c>
      <c r="AC112" s="12">
        <v>0.24610000000000001</v>
      </c>
      <c r="AD112" s="12">
        <v>0.41070000000000001</v>
      </c>
      <c r="AE112" s="12">
        <v>1.6862999999999999</v>
      </c>
      <c r="AF112" s="12">
        <v>1.0755999999999999</v>
      </c>
      <c r="AG112" s="12">
        <v>0.1041</v>
      </c>
      <c r="AH112" s="12">
        <v>3.6398999999999999</v>
      </c>
      <c r="AI112" s="12">
        <v>6.1509999999999998</v>
      </c>
      <c r="AJ112" s="12">
        <v>0.2923</v>
      </c>
      <c r="AK112" s="12">
        <v>0.53520000000000001</v>
      </c>
      <c r="AL112" s="12">
        <v>5.2012</v>
      </c>
      <c r="AM112" s="10">
        <v>111</v>
      </c>
      <c r="AN112" s="10" t="s">
        <v>502</v>
      </c>
    </row>
    <row r="113" spans="1:40" x14ac:dyDescent="0.25">
      <c r="A113" s="11">
        <v>41072</v>
      </c>
      <c r="B113" s="12">
        <v>0.10920000000000001</v>
      </c>
      <c r="C113" s="12">
        <v>3.4552</v>
      </c>
      <c r="D113" s="12">
        <v>3.4260000000000002</v>
      </c>
      <c r="E113" s="12">
        <v>0.44550000000000001</v>
      </c>
      <c r="F113" s="12">
        <v>3.3563999999999998</v>
      </c>
      <c r="G113" s="12">
        <v>2.6755</v>
      </c>
      <c r="H113" s="12">
        <v>2.6918000000000002</v>
      </c>
      <c r="I113" s="12">
        <v>4.3221999999999996</v>
      </c>
      <c r="J113" s="12">
        <v>1.4558</v>
      </c>
      <c r="K113" s="12">
        <v>3.5987</v>
      </c>
      <c r="L113" s="12">
        <v>5.3552</v>
      </c>
      <c r="M113" s="12">
        <v>0.42680000000000001</v>
      </c>
      <c r="N113" s="12">
        <v>4.3398000000000003</v>
      </c>
      <c r="O113" s="12">
        <v>0.16900000000000001</v>
      </c>
      <c r="P113" s="12">
        <v>0.58150000000000002</v>
      </c>
      <c r="Q113" s="12">
        <v>2.6688000000000001</v>
      </c>
      <c r="R113" s="12">
        <v>0.57320000000000004</v>
      </c>
      <c r="S113" s="12">
        <v>0.48809999999999998</v>
      </c>
      <c r="T113" s="12">
        <v>0.57210000000000005</v>
      </c>
      <c r="U113" s="12">
        <v>0.96870000000000001</v>
      </c>
      <c r="V113" s="12">
        <v>2.2099000000000002</v>
      </c>
      <c r="W113" s="12">
        <v>1.8886000000000001</v>
      </c>
      <c r="X113" s="12">
        <v>1.2518</v>
      </c>
      <c r="Y113" s="12">
        <v>6.202</v>
      </c>
      <c r="Z113" s="12">
        <v>0.88959999999999995</v>
      </c>
      <c r="AA113" s="12">
        <v>0.68579999999999997</v>
      </c>
      <c r="AB113" s="12">
        <v>8.0399999999999999E-2</v>
      </c>
      <c r="AC113" s="12">
        <v>0.24610000000000001</v>
      </c>
      <c r="AD113" s="12">
        <v>0.40989999999999999</v>
      </c>
      <c r="AE113" s="12">
        <v>1.6728000000000001</v>
      </c>
      <c r="AF113" s="12">
        <v>1.0847</v>
      </c>
      <c r="AG113" s="12">
        <v>0.1052</v>
      </c>
      <c r="AH113" s="12">
        <v>3.6505000000000001</v>
      </c>
      <c r="AI113" s="12">
        <v>6.1752000000000002</v>
      </c>
      <c r="AJ113" s="12">
        <v>0.29530000000000001</v>
      </c>
      <c r="AK113" s="12">
        <v>0.5423</v>
      </c>
      <c r="AL113" s="12">
        <v>5.2247000000000003</v>
      </c>
      <c r="AM113" s="10">
        <v>112</v>
      </c>
      <c r="AN113" s="10" t="s">
        <v>503</v>
      </c>
    </row>
    <row r="114" spans="1:40" x14ac:dyDescent="0.25">
      <c r="A114" s="11">
        <v>41073</v>
      </c>
      <c r="B114" s="12">
        <v>0.1095</v>
      </c>
      <c r="C114" s="12">
        <v>3.4590999999999998</v>
      </c>
      <c r="D114" s="12">
        <v>3.4443000000000001</v>
      </c>
      <c r="E114" s="12">
        <v>0.44579999999999997</v>
      </c>
      <c r="F114" s="12">
        <v>3.3690000000000002</v>
      </c>
      <c r="G114" s="12">
        <v>2.6924999999999999</v>
      </c>
      <c r="H114" s="12">
        <v>2.7010999999999998</v>
      </c>
      <c r="I114" s="12">
        <v>4.3310000000000004</v>
      </c>
      <c r="J114" s="12">
        <v>1.4575</v>
      </c>
      <c r="K114" s="12">
        <v>3.6057000000000001</v>
      </c>
      <c r="L114" s="12">
        <v>5.3860999999999999</v>
      </c>
      <c r="M114" s="12">
        <v>0.4254</v>
      </c>
      <c r="N114" s="12">
        <v>4.3451000000000004</v>
      </c>
      <c r="O114" s="12">
        <v>0.1691</v>
      </c>
      <c r="P114" s="12">
        <v>0.58279999999999998</v>
      </c>
      <c r="Q114" s="12">
        <v>2.6735000000000002</v>
      </c>
      <c r="R114" s="12">
        <v>0.57489999999999997</v>
      </c>
      <c r="S114" s="12">
        <v>0.48970000000000002</v>
      </c>
      <c r="T114" s="12">
        <v>0.57330000000000003</v>
      </c>
      <c r="U114" s="12">
        <v>0.97040000000000004</v>
      </c>
      <c r="V114" s="12">
        <v>2.2143999999999999</v>
      </c>
      <c r="W114" s="12">
        <v>1.893</v>
      </c>
      <c r="X114" s="12">
        <v>1.2543</v>
      </c>
      <c r="Y114" s="12">
        <v>6.2156000000000002</v>
      </c>
      <c r="Z114" s="12">
        <v>0.89139999999999997</v>
      </c>
      <c r="AA114" s="12">
        <v>0.6865</v>
      </c>
      <c r="AB114" s="12">
        <v>8.1100000000000005E-2</v>
      </c>
      <c r="AC114" s="12">
        <v>0.2475</v>
      </c>
      <c r="AD114" s="12">
        <v>0.4118</v>
      </c>
      <c r="AE114" s="12">
        <v>1.6733</v>
      </c>
      <c r="AF114" s="12">
        <v>1.0876999999999999</v>
      </c>
      <c r="AG114" s="12">
        <v>0.10589999999999999</v>
      </c>
      <c r="AH114" s="12">
        <v>3.6547999999999998</v>
      </c>
      <c r="AI114" s="12">
        <v>6.2065999999999999</v>
      </c>
      <c r="AJ114" s="12">
        <v>0.29649999999999999</v>
      </c>
      <c r="AK114" s="12">
        <v>0.54300000000000004</v>
      </c>
      <c r="AL114" s="12">
        <v>5.2470999999999997</v>
      </c>
      <c r="AM114" s="10">
        <v>113</v>
      </c>
      <c r="AN114" s="10" t="s">
        <v>504</v>
      </c>
    </row>
    <row r="115" spans="1:40" x14ac:dyDescent="0.25">
      <c r="A115" s="11">
        <v>41074</v>
      </c>
      <c r="B115" s="12">
        <v>0.10920000000000001</v>
      </c>
      <c r="C115" s="12">
        <v>3.4420000000000002</v>
      </c>
      <c r="D115" s="12">
        <v>3.4167999999999998</v>
      </c>
      <c r="E115" s="12">
        <v>0.44369999999999998</v>
      </c>
      <c r="F115" s="12">
        <v>3.3460000000000001</v>
      </c>
      <c r="G115" s="12">
        <v>2.6718000000000002</v>
      </c>
      <c r="H115" s="12">
        <v>2.6815000000000002</v>
      </c>
      <c r="I115" s="12">
        <v>4.3207000000000004</v>
      </c>
      <c r="J115" s="12">
        <v>1.4533</v>
      </c>
      <c r="K115" s="12">
        <v>3.5977000000000001</v>
      </c>
      <c r="L115" s="12">
        <v>5.3289</v>
      </c>
      <c r="M115" s="12">
        <v>0.4234</v>
      </c>
      <c r="N115" s="12">
        <v>4.3394000000000004</v>
      </c>
      <c r="O115" s="12">
        <v>0.16919999999999999</v>
      </c>
      <c r="P115" s="12">
        <v>0.58150000000000002</v>
      </c>
      <c r="Q115" s="12">
        <v>2.6835</v>
      </c>
      <c r="R115" s="12">
        <v>0.57450000000000001</v>
      </c>
      <c r="S115" s="12">
        <v>0.48880000000000001</v>
      </c>
      <c r="T115" s="12">
        <v>0.57220000000000004</v>
      </c>
      <c r="U115" s="12">
        <v>0.96799999999999997</v>
      </c>
      <c r="V115" s="12">
        <v>2.2090999999999998</v>
      </c>
      <c r="W115" s="12">
        <v>1.8880999999999999</v>
      </c>
      <c r="X115" s="12">
        <v>1.2513000000000001</v>
      </c>
      <c r="Y115" s="12">
        <v>6.1999000000000004</v>
      </c>
      <c r="Z115" s="12">
        <v>0.88680000000000003</v>
      </c>
      <c r="AA115" s="12">
        <v>0.68559999999999999</v>
      </c>
      <c r="AB115" s="12">
        <v>8.0699999999999994E-2</v>
      </c>
      <c r="AC115" s="12">
        <v>0.24510000000000001</v>
      </c>
      <c r="AD115" s="12">
        <v>0.40820000000000001</v>
      </c>
      <c r="AE115" s="12">
        <v>1.6617</v>
      </c>
      <c r="AF115" s="12">
        <v>1.0805</v>
      </c>
      <c r="AG115" s="12">
        <v>0.1055</v>
      </c>
      <c r="AH115" s="12">
        <v>3.6349</v>
      </c>
      <c r="AI115" s="12">
        <v>6.1627000000000001</v>
      </c>
      <c r="AJ115" s="12">
        <v>0.29499999999999998</v>
      </c>
      <c r="AK115" s="12">
        <v>0.54039999999999999</v>
      </c>
      <c r="AL115" s="12">
        <v>5.2215999999999996</v>
      </c>
      <c r="AM115" s="10">
        <v>114</v>
      </c>
      <c r="AN115" s="10" t="s">
        <v>505</v>
      </c>
    </row>
    <row r="116" spans="1:40" x14ac:dyDescent="0.25">
      <c r="A116" s="11">
        <v>41075</v>
      </c>
      <c r="B116" s="12">
        <v>0.1077</v>
      </c>
      <c r="C116" s="12">
        <v>3.3971</v>
      </c>
      <c r="D116" s="12">
        <v>3.4096000000000002</v>
      </c>
      <c r="E116" s="12">
        <v>0.43780000000000002</v>
      </c>
      <c r="F116" s="12">
        <v>3.323</v>
      </c>
      <c r="G116" s="12">
        <v>2.6705000000000001</v>
      </c>
      <c r="H116" s="12">
        <v>2.6665999999999999</v>
      </c>
      <c r="I116" s="12">
        <v>4.2925000000000004</v>
      </c>
      <c r="J116" s="12">
        <v>1.4508000000000001</v>
      </c>
      <c r="K116" s="12">
        <v>3.5739999999999998</v>
      </c>
      <c r="L116" s="12">
        <v>5.2771999999999997</v>
      </c>
      <c r="M116" s="12">
        <v>0.42009999999999997</v>
      </c>
      <c r="N116" s="12">
        <v>4.3038999999999996</v>
      </c>
      <c r="O116" s="12">
        <v>0.16830000000000001</v>
      </c>
      <c r="P116" s="12">
        <v>0.5776</v>
      </c>
      <c r="Q116" s="12">
        <v>2.6798000000000002</v>
      </c>
      <c r="R116" s="12">
        <v>0.57179999999999997</v>
      </c>
      <c r="S116" s="12">
        <v>0.48599999999999999</v>
      </c>
      <c r="T116" s="12">
        <v>0.56850000000000001</v>
      </c>
      <c r="U116" s="12">
        <v>0.96340000000000003</v>
      </c>
      <c r="V116" s="12">
        <v>2.1945999999999999</v>
      </c>
      <c r="W116" s="12">
        <v>1.8724000000000001</v>
      </c>
      <c r="X116" s="12">
        <v>1.2432000000000001</v>
      </c>
      <c r="Y116" s="12">
        <v>6.1603000000000003</v>
      </c>
      <c r="Z116" s="12">
        <v>0.87949999999999995</v>
      </c>
      <c r="AA116" s="12">
        <v>0.67830000000000001</v>
      </c>
      <c r="AB116" s="12">
        <v>8.0399999999999999E-2</v>
      </c>
      <c r="AC116" s="12">
        <v>0.245</v>
      </c>
      <c r="AD116" s="12">
        <v>0.40610000000000002</v>
      </c>
      <c r="AE116" s="12">
        <v>1.6517999999999999</v>
      </c>
      <c r="AF116" s="12">
        <v>1.0731999999999999</v>
      </c>
      <c r="AG116" s="12">
        <v>0.1046</v>
      </c>
      <c r="AH116" s="12">
        <v>3.5874999999999999</v>
      </c>
      <c r="AI116" s="12">
        <v>6.1032999999999999</v>
      </c>
      <c r="AJ116" s="12">
        <v>0.29210000000000003</v>
      </c>
      <c r="AK116" s="12">
        <v>0.53380000000000005</v>
      </c>
      <c r="AL116" s="12">
        <v>5.1871999999999998</v>
      </c>
      <c r="AM116" s="10">
        <v>115</v>
      </c>
      <c r="AN116" s="10" t="s">
        <v>506</v>
      </c>
    </row>
    <row r="117" spans="1:40" x14ac:dyDescent="0.25">
      <c r="A117" s="11">
        <v>41078</v>
      </c>
      <c r="B117" s="12">
        <v>0.10730000000000001</v>
      </c>
      <c r="C117" s="12">
        <v>3.3740999999999999</v>
      </c>
      <c r="D117" s="12">
        <v>3.4054000000000002</v>
      </c>
      <c r="E117" s="12">
        <v>0.43480000000000002</v>
      </c>
      <c r="F117" s="12">
        <v>3.2924000000000002</v>
      </c>
      <c r="G117" s="12">
        <v>2.6703000000000001</v>
      </c>
      <c r="H117" s="12">
        <v>2.6545999999999998</v>
      </c>
      <c r="I117" s="12">
        <v>4.2679999999999998</v>
      </c>
      <c r="J117" s="12">
        <v>1.4589000000000001</v>
      </c>
      <c r="K117" s="12">
        <v>3.5535999999999999</v>
      </c>
      <c r="L117" s="12">
        <v>5.2930000000000001</v>
      </c>
      <c r="M117" s="12">
        <v>0.41749999999999998</v>
      </c>
      <c r="N117" s="12">
        <v>4.2664999999999997</v>
      </c>
      <c r="O117" s="12">
        <v>0.1676</v>
      </c>
      <c r="P117" s="12">
        <v>0.57430000000000003</v>
      </c>
      <c r="Q117" s="12">
        <v>2.6960000000000002</v>
      </c>
      <c r="R117" s="12">
        <v>0.56640000000000001</v>
      </c>
      <c r="S117" s="12">
        <v>0.48270000000000002</v>
      </c>
      <c r="T117" s="12">
        <v>0.56569999999999998</v>
      </c>
      <c r="U117" s="12">
        <v>0.95599999999999996</v>
      </c>
      <c r="V117" s="12">
        <v>2.1821999999999999</v>
      </c>
      <c r="W117" s="12">
        <v>1.8634999999999999</v>
      </c>
      <c r="X117" s="12">
        <v>1.2361</v>
      </c>
      <c r="Y117" s="12">
        <v>6.1260000000000003</v>
      </c>
      <c r="Z117" s="12">
        <v>0.87649999999999995</v>
      </c>
      <c r="AA117" s="12">
        <v>0.67400000000000004</v>
      </c>
      <c r="AB117" s="12">
        <v>7.9699999999999993E-2</v>
      </c>
      <c r="AC117" s="12">
        <v>0.2432</v>
      </c>
      <c r="AD117" s="12">
        <v>0.40679999999999999</v>
      </c>
      <c r="AE117" s="12">
        <v>1.6468</v>
      </c>
      <c r="AF117" s="12">
        <v>1.0684</v>
      </c>
      <c r="AG117" s="12">
        <v>0.1047</v>
      </c>
      <c r="AH117" s="12">
        <v>3.5649000000000002</v>
      </c>
      <c r="AI117" s="12">
        <v>6.0488</v>
      </c>
      <c r="AJ117" s="12">
        <v>0.2913</v>
      </c>
      <c r="AK117" s="12">
        <v>0.53059999999999996</v>
      </c>
      <c r="AL117" s="12">
        <v>5.1494999999999997</v>
      </c>
      <c r="AM117" s="10">
        <v>116</v>
      </c>
      <c r="AN117" s="10" t="s">
        <v>507</v>
      </c>
    </row>
    <row r="118" spans="1:40" x14ac:dyDescent="0.25">
      <c r="A118" s="11">
        <v>41079</v>
      </c>
      <c r="B118" s="12">
        <v>0.1081</v>
      </c>
      <c r="C118" s="12">
        <v>3.3915999999999999</v>
      </c>
      <c r="D118" s="12">
        <v>3.4369000000000001</v>
      </c>
      <c r="E118" s="12">
        <v>0.43719999999999998</v>
      </c>
      <c r="F118" s="12">
        <v>3.3163999999999998</v>
      </c>
      <c r="G118" s="12">
        <v>2.6922999999999999</v>
      </c>
      <c r="H118" s="12">
        <v>2.6756000000000002</v>
      </c>
      <c r="I118" s="12">
        <v>4.2732999999999999</v>
      </c>
      <c r="J118" s="12">
        <v>1.4757</v>
      </c>
      <c r="K118" s="12">
        <v>3.5586000000000002</v>
      </c>
      <c r="L118" s="12">
        <v>5.3032000000000004</v>
      </c>
      <c r="M118" s="12">
        <v>0.4204</v>
      </c>
      <c r="N118" s="12">
        <v>4.298</v>
      </c>
      <c r="O118" s="12">
        <v>0.16719999999999999</v>
      </c>
      <c r="P118" s="12">
        <v>0.57489999999999997</v>
      </c>
      <c r="Q118" s="12">
        <v>2.7042999999999999</v>
      </c>
      <c r="R118" s="12">
        <v>0.56830000000000003</v>
      </c>
      <c r="S118" s="12">
        <v>0.4829</v>
      </c>
      <c r="T118" s="12">
        <v>0.56659999999999999</v>
      </c>
      <c r="U118" s="12">
        <v>0.95760000000000001</v>
      </c>
      <c r="V118" s="12">
        <v>2.1848999999999998</v>
      </c>
      <c r="W118" s="12">
        <v>1.8743000000000001</v>
      </c>
      <c r="X118" s="12">
        <v>1.2376</v>
      </c>
      <c r="Y118" s="12">
        <v>6.1336000000000004</v>
      </c>
      <c r="Z118" s="12">
        <v>0.87929999999999997</v>
      </c>
      <c r="AA118" s="12">
        <v>0.67889999999999995</v>
      </c>
      <c r="AB118" s="12">
        <v>8.0199999999999994E-2</v>
      </c>
      <c r="AC118" s="12">
        <v>0.2455</v>
      </c>
      <c r="AD118" s="12">
        <v>0.40920000000000001</v>
      </c>
      <c r="AE118" s="12">
        <v>1.6479999999999999</v>
      </c>
      <c r="AF118" s="12">
        <v>1.0742</v>
      </c>
      <c r="AG118" s="12">
        <v>0.10349999999999999</v>
      </c>
      <c r="AH118" s="12">
        <v>3.5695999999999999</v>
      </c>
      <c r="AI118" s="12">
        <v>6.0507999999999997</v>
      </c>
      <c r="AJ118" s="12">
        <v>0.29349999999999998</v>
      </c>
      <c r="AK118" s="12">
        <v>0.53380000000000005</v>
      </c>
      <c r="AL118" s="12">
        <v>5.1505999999999998</v>
      </c>
      <c r="AM118" s="10">
        <v>117</v>
      </c>
      <c r="AN118" s="10" t="s">
        <v>508</v>
      </c>
    </row>
    <row r="119" spans="1:40" x14ac:dyDescent="0.25">
      <c r="A119" s="11">
        <v>41080</v>
      </c>
      <c r="B119" s="12">
        <v>0.10639999999999999</v>
      </c>
      <c r="C119" s="12">
        <v>3.3471000000000002</v>
      </c>
      <c r="D119" s="12">
        <v>3.4129</v>
      </c>
      <c r="E119" s="12">
        <v>0.43140000000000001</v>
      </c>
      <c r="F119" s="12">
        <v>3.29</v>
      </c>
      <c r="G119" s="12">
        <v>2.6657999999999999</v>
      </c>
      <c r="H119" s="12">
        <v>2.6415000000000002</v>
      </c>
      <c r="I119" s="12">
        <v>4.2503000000000002</v>
      </c>
      <c r="J119" s="12">
        <v>1.4779</v>
      </c>
      <c r="K119" s="12">
        <v>3.5396999999999998</v>
      </c>
      <c r="L119" s="12">
        <v>5.2641999999999998</v>
      </c>
      <c r="M119" s="12">
        <v>0.41489999999999999</v>
      </c>
      <c r="N119" s="12">
        <v>4.2398999999999996</v>
      </c>
      <c r="O119" s="12">
        <v>0.1671</v>
      </c>
      <c r="P119" s="12">
        <v>0.57179999999999997</v>
      </c>
      <c r="Q119" s="12">
        <v>2.6871999999999998</v>
      </c>
      <c r="R119" s="12">
        <v>0.56530000000000002</v>
      </c>
      <c r="S119" s="12">
        <v>0.48060000000000003</v>
      </c>
      <c r="T119" s="12">
        <v>0.56340000000000001</v>
      </c>
      <c r="U119" s="12">
        <v>0.95209999999999995</v>
      </c>
      <c r="V119" s="12">
        <v>2.1732</v>
      </c>
      <c r="W119" s="12">
        <v>1.8673999999999999</v>
      </c>
      <c r="X119" s="12">
        <v>1.2310000000000001</v>
      </c>
      <c r="Y119" s="12">
        <v>6.0989000000000004</v>
      </c>
      <c r="Z119" s="12">
        <v>0.86660000000000004</v>
      </c>
      <c r="AA119" s="12">
        <v>0.67520000000000002</v>
      </c>
      <c r="AB119" s="12">
        <v>7.9500000000000001E-2</v>
      </c>
      <c r="AC119" s="12">
        <v>0.24490000000000001</v>
      </c>
      <c r="AD119" s="12">
        <v>0.40789999999999998</v>
      </c>
      <c r="AE119" s="12">
        <v>1.6506000000000001</v>
      </c>
      <c r="AF119" s="12">
        <v>1.0591999999999999</v>
      </c>
      <c r="AG119" s="12">
        <v>0.10299999999999999</v>
      </c>
      <c r="AH119" s="12">
        <v>3.5329000000000002</v>
      </c>
      <c r="AI119" s="12">
        <v>5.9804000000000004</v>
      </c>
      <c r="AJ119" s="12">
        <v>0.29070000000000001</v>
      </c>
      <c r="AK119" s="12">
        <v>0.52629999999999999</v>
      </c>
      <c r="AL119" s="12">
        <v>5.1219999999999999</v>
      </c>
      <c r="AM119" s="10">
        <v>118</v>
      </c>
      <c r="AN119" s="10" t="s">
        <v>509</v>
      </c>
    </row>
    <row r="120" spans="1:40" x14ac:dyDescent="0.25">
      <c r="A120" s="11">
        <v>41081</v>
      </c>
      <c r="B120" s="12">
        <v>0.1061</v>
      </c>
      <c r="C120" s="12">
        <v>3.3616999999999999</v>
      </c>
      <c r="D120" s="12">
        <v>3.4159999999999999</v>
      </c>
      <c r="E120" s="12">
        <v>0.43319999999999997</v>
      </c>
      <c r="F120" s="12">
        <v>3.2904</v>
      </c>
      <c r="G120" s="12">
        <v>2.6825999999999999</v>
      </c>
      <c r="H120" s="12">
        <v>2.6444999999999999</v>
      </c>
      <c r="I120" s="12">
        <v>4.2584999999999997</v>
      </c>
      <c r="J120" s="12">
        <v>1.4925999999999999</v>
      </c>
      <c r="K120" s="12">
        <v>3.5459000000000001</v>
      </c>
      <c r="L120" s="12">
        <v>5.2789000000000001</v>
      </c>
      <c r="M120" s="12">
        <v>0.41649999999999998</v>
      </c>
      <c r="N120" s="12">
        <v>4.2164999999999999</v>
      </c>
      <c r="O120" s="12">
        <v>0.16650000000000001</v>
      </c>
      <c r="P120" s="12">
        <v>0.57289999999999996</v>
      </c>
      <c r="Q120" s="12">
        <v>2.6890000000000001</v>
      </c>
      <c r="R120" s="12">
        <v>0.56740000000000002</v>
      </c>
      <c r="S120" s="12">
        <v>0.48209999999999997</v>
      </c>
      <c r="T120" s="12">
        <v>0.56520000000000004</v>
      </c>
      <c r="U120" s="12">
        <v>0.9536</v>
      </c>
      <c r="V120" s="12">
        <v>2.1774</v>
      </c>
      <c r="W120" s="12">
        <v>1.8694</v>
      </c>
      <c r="X120" s="12">
        <v>1.2333000000000001</v>
      </c>
      <c r="Y120" s="12">
        <v>6.1124000000000001</v>
      </c>
      <c r="Z120" s="12">
        <v>0.86770000000000003</v>
      </c>
      <c r="AA120" s="12">
        <v>0.67830000000000001</v>
      </c>
      <c r="AB120" s="12">
        <v>7.9299999999999995E-2</v>
      </c>
      <c r="AC120" s="12">
        <v>0.2455</v>
      </c>
      <c r="AD120" s="12">
        <v>0.40710000000000002</v>
      </c>
      <c r="AE120" s="12">
        <v>1.659</v>
      </c>
      <c r="AF120" s="12">
        <v>1.0576000000000001</v>
      </c>
      <c r="AG120" s="12">
        <v>0.10249999999999999</v>
      </c>
      <c r="AH120" s="12">
        <v>3.5470999999999999</v>
      </c>
      <c r="AI120" s="12">
        <v>5.9608999999999996</v>
      </c>
      <c r="AJ120" s="12">
        <v>0.29160000000000003</v>
      </c>
      <c r="AK120" s="12">
        <v>0.5282</v>
      </c>
      <c r="AL120" s="12">
        <v>5.1104000000000003</v>
      </c>
      <c r="AM120" s="10">
        <v>119</v>
      </c>
      <c r="AN120" s="10" t="s">
        <v>510</v>
      </c>
    </row>
    <row r="121" spans="1:40" x14ac:dyDescent="0.25">
      <c r="A121" s="11">
        <v>41082</v>
      </c>
      <c r="B121" s="12">
        <v>0.1072</v>
      </c>
      <c r="C121" s="12">
        <v>3.4024999999999999</v>
      </c>
      <c r="D121" s="12">
        <v>3.4115000000000002</v>
      </c>
      <c r="E121" s="12">
        <v>0.4385</v>
      </c>
      <c r="F121" s="12">
        <v>3.3106</v>
      </c>
      <c r="G121" s="12">
        <v>2.6778</v>
      </c>
      <c r="H121" s="12">
        <v>2.6644000000000001</v>
      </c>
      <c r="I121" s="12">
        <v>4.2709999999999999</v>
      </c>
      <c r="J121" s="12">
        <v>1.4865999999999999</v>
      </c>
      <c r="K121" s="12">
        <v>3.5564</v>
      </c>
      <c r="L121" s="12">
        <v>5.3158000000000003</v>
      </c>
      <c r="M121" s="12">
        <v>0.4209</v>
      </c>
      <c r="N121" s="12">
        <v>4.2347999999999999</v>
      </c>
      <c r="O121" s="12">
        <v>0.16589999999999999</v>
      </c>
      <c r="P121" s="12">
        <v>0.57450000000000001</v>
      </c>
      <c r="Q121" s="12">
        <v>2.7014999999999998</v>
      </c>
      <c r="R121" s="12">
        <v>0.57120000000000004</v>
      </c>
      <c r="S121" s="12">
        <v>0.48520000000000002</v>
      </c>
      <c r="T121" s="12">
        <v>0.56930000000000003</v>
      </c>
      <c r="U121" s="12">
        <v>0.95569999999999999</v>
      </c>
      <c r="V121" s="12">
        <v>2.1838000000000002</v>
      </c>
      <c r="W121" s="12">
        <v>1.8856999999999999</v>
      </c>
      <c r="X121" s="12">
        <v>1.2369000000000001</v>
      </c>
      <c r="Y121" s="12">
        <v>6.1258999999999997</v>
      </c>
      <c r="Z121" s="12">
        <v>0.87270000000000003</v>
      </c>
      <c r="AA121" s="12">
        <v>0.67679999999999996</v>
      </c>
      <c r="AB121" s="12">
        <v>8.0199999999999994E-2</v>
      </c>
      <c r="AC121" s="12">
        <v>0.2452</v>
      </c>
      <c r="AD121" s="12">
        <v>0.40620000000000001</v>
      </c>
      <c r="AE121" s="12">
        <v>1.65</v>
      </c>
      <c r="AF121" s="12">
        <v>1.0664</v>
      </c>
      <c r="AG121" s="12">
        <v>0.10199999999999999</v>
      </c>
      <c r="AH121" s="12">
        <v>3.5857999999999999</v>
      </c>
      <c r="AI121" s="12">
        <v>5.9513999999999996</v>
      </c>
      <c r="AJ121" s="12">
        <v>0.29349999999999998</v>
      </c>
      <c r="AK121" s="12">
        <v>0.53469999999999995</v>
      </c>
      <c r="AL121" s="12">
        <v>5.1298000000000004</v>
      </c>
      <c r="AM121" s="10">
        <v>120</v>
      </c>
      <c r="AN121" s="10" t="s">
        <v>511</v>
      </c>
    </row>
    <row r="122" spans="1:40" x14ac:dyDescent="0.25">
      <c r="A122" s="11">
        <v>41085</v>
      </c>
      <c r="B122" s="12">
        <v>0.10730000000000001</v>
      </c>
      <c r="C122" s="12">
        <v>3.4104999999999999</v>
      </c>
      <c r="D122" s="12">
        <v>3.4178000000000002</v>
      </c>
      <c r="E122" s="12">
        <v>0.4395</v>
      </c>
      <c r="F122" s="12">
        <v>3.3226</v>
      </c>
      <c r="G122" s="12">
        <v>2.6882999999999999</v>
      </c>
      <c r="H122" s="12">
        <v>2.6617999999999999</v>
      </c>
      <c r="I122" s="12">
        <v>4.2645</v>
      </c>
      <c r="J122" s="12">
        <v>1.4831000000000001</v>
      </c>
      <c r="K122" s="12">
        <v>3.5510999999999999</v>
      </c>
      <c r="L122" s="12">
        <v>5.3080999999999996</v>
      </c>
      <c r="M122" s="12">
        <v>0.42230000000000001</v>
      </c>
      <c r="N122" s="12">
        <v>4.2591999999999999</v>
      </c>
      <c r="O122" s="12">
        <v>0.1656</v>
      </c>
      <c r="P122" s="12">
        <v>0.57369999999999999</v>
      </c>
      <c r="Q122" s="12">
        <v>2.6989000000000001</v>
      </c>
      <c r="R122" s="12">
        <v>0.56940000000000002</v>
      </c>
      <c r="S122" s="12">
        <v>0.48430000000000001</v>
      </c>
      <c r="T122" s="12">
        <v>0.5665</v>
      </c>
      <c r="U122" s="12">
        <v>0.95450000000000002</v>
      </c>
      <c r="V122" s="12">
        <v>2.1804000000000001</v>
      </c>
      <c r="W122" s="12">
        <v>1.8752</v>
      </c>
      <c r="X122" s="12">
        <v>1.2351000000000001</v>
      </c>
      <c r="Y122" s="12">
        <v>6.1192000000000002</v>
      </c>
      <c r="Z122" s="12">
        <v>0.87109999999999999</v>
      </c>
      <c r="AA122" s="12">
        <v>0.68089999999999995</v>
      </c>
      <c r="AB122" s="12">
        <v>0.08</v>
      </c>
      <c r="AC122" s="12">
        <v>0.24579999999999999</v>
      </c>
      <c r="AD122" s="12">
        <v>0.40400000000000003</v>
      </c>
      <c r="AE122" s="12">
        <v>1.6497999999999999</v>
      </c>
      <c r="AF122" s="12">
        <v>1.0673999999999999</v>
      </c>
      <c r="AG122" s="12">
        <v>0.10290000000000001</v>
      </c>
      <c r="AH122" s="12">
        <v>3.5909</v>
      </c>
      <c r="AI122" s="12">
        <v>6.0172999999999996</v>
      </c>
      <c r="AJ122" s="12">
        <v>0.29370000000000002</v>
      </c>
      <c r="AK122" s="12">
        <v>0.53600000000000003</v>
      </c>
      <c r="AL122" s="12">
        <v>5.1512000000000002</v>
      </c>
      <c r="AM122" s="10">
        <v>121</v>
      </c>
      <c r="AN122" s="10" t="s">
        <v>512</v>
      </c>
    </row>
    <row r="123" spans="1:40" x14ac:dyDescent="0.25">
      <c r="A123" s="11">
        <v>41086</v>
      </c>
      <c r="B123" s="12">
        <v>0.10730000000000001</v>
      </c>
      <c r="C123" s="12">
        <v>3.4087999999999998</v>
      </c>
      <c r="D123" s="12">
        <v>3.4201999999999999</v>
      </c>
      <c r="E123" s="12">
        <v>0.43940000000000001</v>
      </c>
      <c r="F123" s="12">
        <v>3.3180999999999998</v>
      </c>
      <c r="G123" s="12">
        <v>2.6981999999999999</v>
      </c>
      <c r="H123" s="12">
        <v>2.6598999999999999</v>
      </c>
      <c r="I123" s="12">
        <v>4.258</v>
      </c>
      <c r="J123" s="12">
        <v>1.4844999999999999</v>
      </c>
      <c r="K123" s="12">
        <v>3.5463</v>
      </c>
      <c r="L123" s="12">
        <v>5.3197999999999999</v>
      </c>
      <c r="M123" s="12">
        <v>0.42170000000000002</v>
      </c>
      <c r="N123" s="12">
        <v>4.2967000000000004</v>
      </c>
      <c r="O123" s="12">
        <v>0.1646</v>
      </c>
      <c r="P123" s="12">
        <v>0.57279999999999998</v>
      </c>
      <c r="Q123" s="12">
        <v>2.6966000000000001</v>
      </c>
      <c r="R123" s="12">
        <v>0.56720000000000004</v>
      </c>
      <c r="S123" s="12">
        <v>0.48249999999999998</v>
      </c>
      <c r="T123" s="12">
        <v>0.56710000000000005</v>
      </c>
      <c r="U123" s="12">
        <v>0.95350000000000001</v>
      </c>
      <c r="V123" s="12">
        <v>2.1770999999999998</v>
      </c>
      <c r="W123" s="12">
        <v>1.8766</v>
      </c>
      <c r="X123" s="12">
        <v>1.2332000000000001</v>
      </c>
      <c r="Y123" s="12">
        <v>6.1143000000000001</v>
      </c>
      <c r="Z123" s="12">
        <v>0.86639999999999995</v>
      </c>
      <c r="AA123" s="12">
        <v>0.66930000000000001</v>
      </c>
      <c r="AB123" s="12">
        <v>8.0199999999999994E-2</v>
      </c>
      <c r="AC123" s="12">
        <v>0.24529999999999999</v>
      </c>
      <c r="AD123" s="12">
        <v>0.40210000000000001</v>
      </c>
      <c r="AE123" s="12">
        <v>1.6538999999999999</v>
      </c>
      <c r="AF123" s="12">
        <v>1.0671999999999999</v>
      </c>
      <c r="AG123" s="12">
        <v>0.10290000000000001</v>
      </c>
      <c r="AH123" s="12">
        <v>3.5928</v>
      </c>
      <c r="AI123" s="12">
        <v>5.9669999999999996</v>
      </c>
      <c r="AJ123" s="12">
        <v>0.29420000000000002</v>
      </c>
      <c r="AK123" s="12">
        <v>0.53580000000000005</v>
      </c>
      <c r="AL123" s="12">
        <v>5.1561000000000003</v>
      </c>
      <c r="AM123" s="10">
        <v>122</v>
      </c>
      <c r="AN123" s="10" t="s">
        <v>513</v>
      </c>
    </row>
    <row r="124" spans="1:40" x14ac:dyDescent="0.25">
      <c r="A124" s="11">
        <v>41087</v>
      </c>
      <c r="B124" s="12">
        <v>0.1067</v>
      </c>
      <c r="C124" s="12">
        <v>3.4015</v>
      </c>
      <c r="D124" s="12">
        <v>3.4184999999999999</v>
      </c>
      <c r="E124" s="12">
        <v>0.43840000000000001</v>
      </c>
      <c r="F124" s="12">
        <v>3.3163</v>
      </c>
      <c r="G124" s="12">
        <v>2.6844000000000001</v>
      </c>
      <c r="H124" s="12">
        <v>2.6602999999999999</v>
      </c>
      <c r="I124" s="12">
        <v>4.25</v>
      </c>
      <c r="J124" s="12">
        <v>1.4869000000000001</v>
      </c>
      <c r="K124" s="12">
        <v>3.5387</v>
      </c>
      <c r="L124" s="12">
        <v>5.3121999999999998</v>
      </c>
      <c r="M124" s="12">
        <v>0.42099999999999999</v>
      </c>
      <c r="N124" s="12">
        <v>4.2750000000000004</v>
      </c>
      <c r="O124" s="12">
        <v>0.16370000000000001</v>
      </c>
      <c r="P124" s="12">
        <v>0.57169999999999999</v>
      </c>
      <c r="Q124" s="12">
        <v>2.6915</v>
      </c>
      <c r="R124" s="12">
        <v>0.56520000000000004</v>
      </c>
      <c r="S124" s="12">
        <v>0.48099999999999998</v>
      </c>
      <c r="T124" s="12">
        <v>0.56559999999999999</v>
      </c>
      <c r="U124" s="12">
        <v>0.95689999999999997</v>
      </c>
      <c r="V124" s="12">
        <v>2.173</v>
      </c>
      <c r="W124" s="12">
        <v>1.8805000000000001</v>
      </c>
      <c r="X124" s="12">
        <v>1.2309000000000001</v>
      </c>
      <c r="Y124" s="12">
        <v>6.1010999999999997</v>
      </c>
      <c r="Z124" s="12">
        <v>0.86009999999999998</v>
      </c>
      <c r="AA124" s="12">
        <v>0.66920000000000002</v>
      </c>
      <c r="AB124" s="12">
        <v>8.0199999999999994E-2</v>
      </c>
      <c r="AC124" s="12">
        <v>0.24729999999999999</v>
      </c>
      <c r="AD124" s="12">
        <v>0.40400000000000003</v>
      </c>
      <c r="AE124" s="12">
        <v>1.639</v>
      </c>
      <c r="AF124" s="12">
        <v>1.0647</v>
      </c>
      <c r="AG124" s="12">
        <v>0.10340000000000001</v>
      </c>
      <c r="AH124" s="12">
        <v>3.5844</v>
      </c>
      <c r="AI124" s="12">
        <v>5.9497999999999998</v>
      </c>
      <c r="AJ124" s="12">
        <v>0.29399999999999998</v>
      </c>
      <c r="AK124" s="12">
        <v>0.53510000000000002</v>
      </c>
      <c r="AL124" s="12">
        <v>5.1590999999999996</v>
      </c>
      <c r="AM124" s="10">
        <v>123</v>
      </c>
      <c r="AN124" s="10" t="s">
        <v>514</v>
      </c>
    </row>
    <row r="125" spans="1:40" x14ac:dyDescent="0.25">
      <c r="A125" s="11">
        <v>41088</v>
      </c>
      <c r="B125" s="12">
        <v>0.1081</v>
      </c>
      <c r="C125" s="12">
        <v>3.4407999999999999</v>
      </c>
      <c r="D125" s="12">
        <v>3.4664000000000001</v>
      </c>
      <c r="E125" s="12">
        <v>0.44350000000000001</v>
      </c>
      <c r="F125" s="12">
        <v>3.3506</v>
      </c>
      <c r="G125" s="12">
        <v>2.7263000000000002</v>
      </c>
      <c r="H125" s="12">
        <v>2.6913</v>
      </c>
      <c r="I125" s="12">
        <v>4.2759999999999998</v>
      </c>
      <c r="J125" s="12">
        <v>1.4863</v>
      </c>
      <c r="K125" s="12">
        <v>3.5605000000000002</v>
      </c>
      <c r="L125" s="12">
        <v>5.3490000000000002</v>
      </c>
      <c r="M125" s="12">
        <v>0.42359999999999998</v>
      </c>
      <c r="N125" s="12">
        <v>4.3391000000000002</v>
      </c>
      <c r="O125" s="12">
        <v>0.16539999999999999</v>
      </c>
      <c r="P125" s="12">
        <v>0.57520000000000004</v>
      </c>
      <c r="Q125" s="12">
        <v>2.7122999999999999</v>
      </c>
      <c r="R125" s="12">
        <v>0.56689999999999996</v>
      </c>
      <c r="S125" s="12">
        <v>0.48559999999999998</v>
      </c>
      <c r="T125" s="12">
        <v>0.56869999999999998</v>
      </c>
      <c r="U125" s="12">
        <v>0.96050000000000002</v>
      </c>
      <c r="V125" s="12">
        <v>2.1863000000000001</v>
      </c>
      <c r="W125" s="12">
        <v>1.8880999999999999</v>
      </c>
      <c r="X125" s="12">
        <v>1.2383999999999999</v>
      </c>
      <c r="Y125" s="12">
        <v>6.1401000000000003</v>
      </c>
      <c r="Z125" s="12">
        <v>0.873</v>
      </c>
      <c r="AA125" s="12">
        <v>0.67949999999999999</v>
      </c>
      <c r="AB125" s="12">
        <v>8.1199999999999994E-2</v>
      </c>
      <c r="AC125" s="12">
        <v>0.25259999999999999</v>
      </c>
      <c r="AD125" s="12">
        <v>0.4083</v>
      </c>
      <c r="AE125" s="12">
        <v>1.6565000000000001</v>
      </c>
      <c r="AF125" s="12">
        <v>1.0763</v>
      </c>
      <c r="AG125" s="12">
        <v>0.1038</v>
      </c>
      <c r="AH125" s="12">
        <v>3.6198000000000001</v>
      </c>
      <c r="AI125" s="12">
        <v>6.0358999999999998</v>
      </c>
      <c r="AJ125" s="12">
        <v>0.29780000000000001</v>
      </c>
      <c r="AK125" s="12">
        <v>0.54120000000000001</v>
      </c>
      <c r="AL125" s="12">
        <v>5.1877000000000004</v>
      </c>
      <c r="AM125" s="10">
        <v>124</v>
      </c>
      <c r="AN125" s="10" t="s">
        <v>515</v>
      </c>
    </row>
    <row r="126" spans="1:40" x14ac:dyDescent="0.25">
      <c r="A126" s="11">
        <v>41089</v>
      </c>
      <c r="B126" s="12">
        <v>0.1067</v>
      </c>
      <c r="C126" s="12">
        <v>3.3885000000000001</v>
      </c>
      <c r="D126" s="12">
        <v>3.4464000000000001</v>
      </c>
      <c r="E126" s="12">
        <v>0.43680000000000002</v>
      </c>
      <c r="F126" s="12">
        <v>3.3050999999999999</v>
      </c>
      <c r="G126" s="12">
        <v>2.7052999999999998</v>
      </c>
      <c r="H126" s="12">
        <v>2.6684000000000001</v>
      </c>
      <c r="I126" s="12">
        <v>4.2613000000000003</v>
      </c>
      <c r="J126" s="12">
        <v>1.4783999999999999</v>
      </c>
      <c r="K126" s="12">
        <v>3.5476999999999999</v>
      </c>
      <c r="L126" s="12">
        <v>5.2896000000000001</v>
      </c>
      <c r="M126" s="12">
        <v>0.42209999999999998</v>
      </c>
      <c r="N126" s="12">
        <v>4.2613000000000003</v>
      </c>
      <c r="O126" s="12">
        <v>0.16639999999999999</v>
      </c>
      <c r="P126" s="12">
        <v>0.57330000000000003</v>
      </c>
      <c r="Q126" s="12">
        <v>2.6903999999999999</v>
      </c>
      <c r="R126" s="12">
        <v>0.5655</v>
      </c>
      <c r="S126" s="12">
        <v>0.48559999999999998</v>
      </c>
      <c r="T126" s="12">
        <v>0.56720000000000004</v>
      </c>
      <c r="U126" s="12">
        <v>0.95850000000000002</v>
      </c>
      <c r="V126" s="12">
        <v>2.1787999999999998</v>
      </c>
      <c r="W126" s="12">
        <v>1.8654999999999999</v>
      </c>
      <c r="X126" s="12">
        <v>1.2341</v>
      </c>
      <c r="Y126" s="12">
        <v>6.1181999999999999</v>
      </c>
      <c r="Z126" s="12">
        <v>0.86329999999999996</v>
      </c>
      <c r="AA126" s="12">
        <v>0.66420000000000001</v>
      </c>
      <c r="AB126" s="12">
        <v>8.0399999999999999E-2</v>
      </c>
      <c r="AC126" s="12">
        <v>0.25180000000000002</v>
      </c>
      <c r="AD126" s="12">
        <v>0.4103</v>
      </c>
      <c r="AE126" s="12">
        <v>1.6315</v>
      </c>
      <c r="AF126" s="12">
        <v>1.0661</v>
      </c>
      <c r="AG126" s="12">
        <v>0.10299999999999999</v>
      </c>
      <c r="AH126" s="12">
        <v>3.6002999999999998</v>
      </c>
      <c r="AI126" s="12">
        <v>6.0399000000000003</v>
      </c>
      <c r="AJ126" s="12">
        <v>0.29549999999999998</v>
      </c>
      <c r="AK126" s="12">
        <v>0.53320000000000001</v>
      </c>
      <c r="AL126" s="12">
        <v>5.1837</v>
      </c>
      <c r="AM126" s="10">
        <v>125</v>
      </c>
      <c r="AN126" s="10" t="s">
        <v>516</v>
      </c>
    </row>
    <row r="127" spans="1:40" x14ac:dyDescent="0.25">
      <c r="A127" s="11">
        <v>41092</v>
      </c>
      <c r="B127" s="12">
        <v>0.10589999999999999</v>
      </c>
      <c r="C127" s="12">
        <v>3.3456000000000001</v>
      </c>
      <c r="D127" s="12">
        <v>3.4312</v>
      </c>
      <c r="E127" s="12">
        <v>0.43130000000000002</v>
      </c>
      <c r="F127" s="12">
        <v>3.2888999999999999</v>
      </c>
      <c r="G127" s="12">
        <v>2.6873</v>
      </c>
      <c r="H127" s="12">
        <v>2.6425999999999998</v>
      </c>
      <c r="I127" s="12">
        <v>4.2308000000000003</v>
      </c>
      <c r="J127" s="12">
        <v>1.4810000000000001</v>
      </c>
      <c r="K127" s="12">
        <v>3.5217000000000001</v>
      </c>
      <c r="L127" s="12">
        <v>5.2446000000000002</v>
      </c>
      <c r="M127" s="12">
        <v>0.4148</v>
      </c>
      <c r="N127" s="12">
        <v>4.1999000000000004</v>
      </c>
      <c r="O127" s="12">
        <v>0.1663</v>
      </c>
      <c r="P127" s="12">
        <v>0.56899999999999995</v>
      </c>
      <c r="Q127" s="12">
        <v>2.6764000000000001</v>
      </c>
      <c r="R127" s="12">
        <v>0.56020000000000003</v>
      </c>
      <c r="S127" s="12">
        <v>0.48320000000000002</v>
      </c>
      <c r="T127" s="12">
        <v>0.56289999999999996</v>
      </c>
      <c r="U127" s="12">
        <v>0.9506</v>
      </c>
      <c r="V127" s="12">
        <v>2.1631999999999998</v>
      </c>
      <c r="W127" s="12">
        <v>1.8491</v>
      </c>
      <c r="X127" s="12">
        <v>1.2253000000000001</v>
      </c>
      <c r="Y127" s="12">
        <v>6.0751999999999997</v>
      </c>
      <c r="Z127" s="12">
        <v>0.85499999999999998</v>
      </c>
      <c r="AA127" s="12">
        <v>0.66810000000000003</v>
      </c>
      <c r="AB127" s="12">
        <v>7.9699999999999993E-2</v>
      </c>
      <c r="AC127" s="12">
        <v>0.25030000000000002</v>
      </c>
      <c r="AD127" s="12">
        <v>0.40989999999999999</v>
      </c>
      <c r="AE127" s="12">
        <v>1.6651</v>
      </c>
      <c r="AF127" s="12">
        <v>1.0571999999999999</v>
      </c>
      <c r="AG127" s="12">
        <v>0.10299999999999999</v>
      </c>
      <c r="AH127" s="12">
        <v>3.5497000000000001</v>
      </c>
      <c r="AI127" s="12">
        <v>6.0156000000000001</v>
      </c>
      <c r="AJ127" s="12">
        <v>0.29260000000000003</v>
      </c>
      <c r="AK127" s="12">
        <v>0.52700000000000002</v>
      </c>
      <c r="AL127" s="12">
        <v>5.0995999999999997</v>
      </c>
      <c r="AM127" s="10">
        <v>126</v>
      </c>
      <c r="AN127" s="10" t="s">
        <v>517</v>
      </c>
    </row>
    <row r="128" spans="1:40" x14ac:dyDescent="0.25">
      <c r="A128" s="11">
        <v>41093</v>
      </c>
      <c r="B128" s="12">
        <v>0.10630000000000001</v>
      </c>
      <c r="C128" s="12">
        <v>3.3426999999999998</v>
      </c>
      <c r="D128" s="12">
        <v>3.4296000000000002</v>
      </c>
      <c r="E128" s="12">
        <v>0.43109999999999998</v>
      </c>
      <c r="F128" s="12">
        <v>3.2945000000000002</v>
      </c>
      <c r="G128" s="12">
        <v>2.6852999999999998</v>
      </c>
      <c r="H128" s="12">
        <v>2.6478000000000002</v>
      </c>
      <c r="I128" s="12">
        <v>4.2110000000000003</v>
      </c>
      <c r="J128" s="12">
        <v>1.4785999999999999</v>
      </c>
      <c r="K128" s="12">
        <v>3.5051999999999999</v>
      </c>
      <c r="L128" s="12">
        <v>5.2450999999999999</v>
      </c>
      <c r="M128" s="12">
        <v>0.41310000000000002</v>
      </c>
      <c r="N128" s="12">
        <v>4.1890000000000001</v>
      </c>
      <c r="O128" s="12">
        <v>0.16489999999999999</v>
      </c>
      <c r="P128" s="12">
        <v>0.56640000000000001</v>
      </c>
      <c r="Q128" s="12">
        <v>2.6659999999999999</v>
      </c>
      <c r="R128" s="12">
        <v>0.55979999999999996</v>
      </c>
      <c r="S128" s="12">
        <v>0.48270000000000002</v>
      </c>
      <c r="T128" s="12">
        <v>0.56169999999999998</v>
      </c>
      <c r="U128" s="12">
        <v>0.94620000000000004</v>
      </c>
      <c r="V128" s="12">
        <v>2.1530999999999998</v>
      </c>
      <c r="W128" s="12">
        <v>1.857</v>
      </c>
      <c r="X128" s="12">
        <v>1.2196</v>
      </c>
      <c r="Y128" s="12">
        <v>6.0442</v>
      </c>
      <c r="Z128" s="12">
        <v>0.85299999999999998</v>
      </c>
      <c r="AA128" s="12">
        <v>0.66790000000000005</v>
      </c>
      <c r="AB128" s="12">
        <v>8.0100000000000005E-2</v>
      </c>
      <c r="AC128" s="12">
        <v>0.25059999999999999</v>
      </c>
      <c r="AD128" s="12">
        <v>0.41189999999999999</v>
      </c>
      <c r="AE128" s="12">
        <v>1.6839</v>
      </c>
      <c r="AF128" s="12">
        <v>1.0606</v>
      </c>
      <c r="AG128" s="12">
        <v>0.1027</v>
      </c>
      <c r="AH128" s="12">
        <v>3.5485000000000002</v>
      </c>
      <c r="AI128" s="12">
        <v>6.1093000000000002</v>
      </c>
      <c r="AJ128" s="12">
        <v>0.29449999999999998</v>
      </c>
      <c r="AK128" s="12">
        <v>0.52629999999999999</v>
      </c>
      <c r="AL128" s="12">
        <v>5.0819999999999999</v>
      </c>
      <c r="AM128" s="10">
        <v>127</v>
      </c>
      <c r="AN128" s="10" t="s">
        <v>518</v>
      </c>
    </row>
    <row r="129" spans="1:40" x14ac:dyDescent="0.25">
      <c r="A129" s="11">
        <v>41094</v>
      </c>
      <c r="B129" s="12">
        <v>0.1062</v>
      </c>
      <c r="C129" s="12">
        <v>3.3414999999999999</v>
      </c>
      <c r="D129" s="12">
        <v>3.4336000000000002</v>
      </c>
      <c r="E129" s="12">
        <v>0.43090000000000001</v>
      </c>
      <c r="F129" s="12">
        <v>3.2993000000000001</v>
      </c>
      <c r="G129" s="12">
        <v>2.6863999999999999</v>
      </c>
      <c r="H129" s="12">
        <v>2.6432000000000002</v>
      </c>
      <c r="I129" s="12">
        <v>4.2046000000000001</v>
      </c>
      <c r="J129" s="12">
        <v>1.4754</v>
      </c>
      <c r="K129" s="12">
        <v>3.5005000000000002</v>
      </c>
      <c r="L129" s="12">
        <v>5.2290000000000001</v>
      </c>
      <c r="M129" s="12">
        <v>0.41310000000000002</v>
      </c>
      <c r="N129" s="12">
        <v>4.1870000000000003</v>
      </c>
      <c r="O129" s="12">
        <v>0.1648</v>
      </c>
      <c r="P129" s="12">
        <v>0.5655</v>
      </c>
      <c r="Q129" s="12">
        <v>2.6553</v>
      </c>
      <c r="R129" s="12">
        <v>0.55930000000000002</v>
      </c>
      <c r="S129" s="12">
        <v>0.4824</v>
      </c>
      <c r="T129" s="12">
        <v>0.56100000000000005</v>
      </c>
      <c r="U129" s="12">
        <v>0.9405</v>
      </c>
      <c r="V129" s="12">
        <v>2.1497999999999999</v>
      </c>
      <c r="W129" s="12">
        <v>1.8571</v>
      </c>
      <c r="X129" s="12">
        <v>1.2177</v>
      </c>
      <c r="Y129" s="12">
        <v>6.0368000000000004</v>
      </c>
      <c r="Z129" s="12">
        <v>0.85289999999999999</v>
      </c>
      <c r="AA129" s="12">
        <v>0.67549999999999999</v>
      </c>
      <c r="AB129" s="12">
        <v>8.0100000000000005E-2</v>
      </c>
      <c r="AC129" s="12">
        <v>0.25059999999999999</v>
      </c>
      <c r="AD129" s="12">
        <v>0.41249999999999998</v>
      </c>
      <c r="AE129" s="12">
        <v>1.6609</v>
      </c>
      <c r="AF129" s="12">
        <v>1.0597000000000001</v>
      </c>
      <c r="AG129" s="12">
        <v>0.1038</v>
      </c>
      <c r="AH129" s="12">
        <v>3.5402999999999998</v>
      </c>
      <c r="AI129" s="12">
        <v>6.1422999999999996</v>
      </c>
      <c r="AJ129" s="12">
        <v>0.29399999999999998</v>
      </c>
      <c r="AK129" s="12">
        <v>0.52629999999999999</v>
      </c>
      <c r="AL129" s="12">
        <v>5.0747</v>
      </c>
      <c r="AM129" s="10">
        <v>128</v>
      </c>
      <c r="AN129" s="10" t="s">
        <v>519</v>
      </c>
    </row>
    <row r="130" spans="1:40" x14ac:dyDescent="0.25">
      <c r="A130" s="11">
        <v>41095</v>
      </c>
      <c r="B130" s="12">
        <v>0.1071</v>
      </c>
      <c r="C130" s="12">
        <v>3.3742999999999999</v>
      </c>
      <c r="D130" s="12">
        <v>3.4666000000000001</v>
      </c>
      <c r="E130" s="12">
        <v>0.43519999999999998</v>
      </c>
      <c r="F130" s="12">
        <v>3.3313999999999999</v>
      </c>
      <c r="G130" s="12">
        <v>2.7111000000000001</v>
      </c>
      <c r="H130" s="12">
        <v>2.6665000000000001</v>
      </c>
      <c r="I130" s="12">
        <v>4.2221000000000002</v>
      </c>
      <c r="J130" s="12">
        <v>1.4716</v>
      </c>
      <c r="K130" s="12">
        <v>3.5142000000000002</v>
      </c>
      <c r="L130" s="12">
        <v>5.2572999999999999</v>
      </c>
      <c r="M130" s="12">
        <v>0.4173</v>
      </c>
      <c r="N130" s="12">
        <v>4.2366999999999999</v>
      </c>
      <c r="O130" s="12">
        <v>0.1651</v>
      </c>
      <c r="P130" s="12">
        <v>0.56769999999999998</v>
      </c>
      <c r="Q130" s="12">
        <v>2.6562000000000001</v>
      </c>
      <c r="R130" s="12">
        <v>0.56289999999999996</v>
      </c>
      <c r="S130" s="12">
        <v>0.48749999999999999</v>
      </c>
      <c r="T130" s="12">
        <v>0.56340000000000001</v>
      </c>
      <c r="U130" s="12">
        <v>0.94220000000000004</v>
      </c>
      <c r="V130" s="12">
        <v>2.1587999999999998</v>
      </c>
      <c r="W130" s="12">
        <v>1.8611</v>
      </c>
      <c r="X130" s="12">
        <v>1.2228000000000001</v>
      </c>
      <c r="Y130" s="12">
        <v>6.0636000000000001</v>
      </c>
      <c r="Z130" s="12">
        <v>0.86119999999999997</v>
      </c>
      <c r="AA130" s="12">
        <v>0.67920000000000003</v>
      </c>
      <c r="AB130" s="12">
        <v>8.09E-2</v>
      </c>
      <c r="AC130" s="12">
        <v>0.25290000000000001</v>
      </c>
      <c r="AD130" s="12">
        <v>0.41360000000000002</v>
      </c>
      <c r="AE130" s="12">
        <v>1.6651</v>
      </c>
      <c r="AF130" s="12">
        <v>1.0677000000000001</v>
      </c>
      <c r="AG130" s="12">
        <v>0.10390000000000001</v>
      </c>
      <c r="AH130" s="12">
        <v>3.5937999999999999</v>
      </c>
      <c r="AI130" s="12">
        <v>6.1330999999999998</v>
      </c>
      <c r="AJ130" s="12">
        <v>0.29730000000000001</v>
      </c>
      <c r="AK130" s="12">
        <v>0.53090000000000004</v>
      </c>
      <c r="AL130" s="12">
        <v>5.0957999999999997</v>
      </c>
      <c r="AM130" s="10">
        <v>129</v>
      </c>
      <c r="AN130" s="10" t="s">
        <v>520</v>
      </c>
    </row>
    <row r="131" spans="1:40" x14ac:dyDescent="0.25">
      <c r="A131" s="11">
        <v>41096</v>
      </c>
      <c r="B131" s="12">
        <v>0.1076</v>
      </c>
      <c r="C131" s="12">
        <v>3.4056999999999999</v>
      </c>
      <c r="D131" s="12">
        <v>3.4963000000000002</v>
      </c>
      <c r="E131" s="12">
        <v>0.43930000000000002</v>
      </c>
      <c r="F131" s="12">
        <v>3.3542000000000001</v>
      </c>
      <c r="G131" s="12">
        <v>2.7336999999999998</v>
      </c>
      <c r="H131" s="12">
        <v>2.6861999999999999</v>
      </c>
      <c r="I131" s="12">
        <v>4.2178000000000004</v>
      </c>
      <c r="J131" s="12">
        <v>1.4717</v>
      </c>
      <c r="K131" s="12">
        <v>3.5118999999999998</v>
      </c>
      <c r="L131" s="12">
        <v>5.2914000000000003</v>
      </c>
      <c r="M131" s="12">
        <v>0.42130000000000001</v>
      </c>
      <c r="N131" s="12">
        <v>4.2645</v>
      </c>
      <c r="O131" s="12">
        <v>0.16470000000000001</v>
      </c>
      <c r="P131" s="12">
        <v>0.56679999999999997</v>
      </c>
      <c r="Q131" s="12">
        <v>2.6613000000000002</v>
      </c>
      <c r="R131" s="12">
        <v>0.56220000000000003</v>
      </c>
      <c r="S131" s="12">
        <v>0.48880000000000001</v>
      </c>
      <c r="T131" s="12">
        <v>0.56289999999999996</v>
      </c>
      <c r="U131" s="12">
        <v>0.93600000000000005</v>
      </c>
      <c r="V131" s="12">
        <v>2.1566000000000001</v>
      </c>
      <c r="W131" s="12">
        <v>1.8754</v>
      </c>
      <c r="X131" s="12">
        <v>1.2215</v>
      </c>
      <c r="Y131" s="12">
        <v>6.0583</v>
      </c>
      <c r="Z131" s="12">
        <v>0.86660000000000004</v>
      </c>
      <c r="AA131" s="12">
        <v>0.68679999999999997</v>
      </c>
      <c r="AB131" s="12">
        <v>8.14E-2</v>
      </c>
      <c r="AC131" s="12">
        <v>0.25369999999999998</v>
      </c>
      <c r="AD131" s="12">
        <v>0.41670000000000001</v>
      </c>
      <c r="AE131" s="12">
        <v>1.6863999999999999</v>
      </c>
      <c r="AF131" s="12">
        <v>1.0732999999999999</v>
      </c>
      <c r="AG131" s="12">
        <v>0.1043</v>
      </c>
      <c r="AH131" s="12">
        <v>3.5914999999999999</v>
      </c>
      <c r="AI131" s="12">
        <v>6.1386000000000003</v>
      </c>
      <c r="AJ131" s="12">
        <v>0.29920000000000002</v>
      </c>
      <c r="AK131" s="12">
        <v>0.53510000000000002</v>
      </c>
      <c r="AL131" s="12">
        <v>5.14</v>
      </c>
      <c r="AM131" s="10">
        <v>130</v>
      </c>
      <c r="AN131" s="10" t="s">
        <v>521</v>
      </c>
    </row>
    <row r="132" spans="1:40" x14ac:dyDescent="0.25">
      <c r="A132" s="11">
        <v>41099</v>
      </c>
      <c r="B132" s="12">
        <v>0.1086</v>
      </c>
      <c r="C132" s="12">
        <v>3.4538000000000002</v>
      </c>
      <c r="D132" s="12">
        <v>3.5066999999999999</v>
      </c>
      <c r="E132" s="12">
        <v>0.44540000000000002</v>
      </c>
      <c r="F132" s="12">
        <v>3.3828999999999998</v>
      </c>
      <c r="G132" s="12">
        <v>2.7404000000000002</v>
      </c>
      <c r="H132" s="12">
        <v>2.7128999999999999</v>
      </c>
      <c r="I132" s="12">
        <v>4.2401</v>
      </c>
      <c r="J132" s="12">
        <v>1.4658</v>
      </c>
      <c r="K132" s="12">
        <v>3.5305</v>
      </c>
      <c r="L132" s="12">
        <v>5.3441999999999998</v>
      </c>
      <c r="M132" s="12">
        <v>0.42670000000000002</v>
      </c>
      <c r="N132" s="12">
        <v>4.3372999999999999</v>
      </c>
      <c r="O132" s="12">
        <v>0.1653</v>
      </c>
      <c r="P132" s="12">
        <v>0.56999999999999995</v>
      </c>
      <c r="Q132" s="12">
        <v>2.6869000000000001</v>
      </c>
      <c r="R132" s="12">
        <v>0.5645</v>
      </c>
      <c r="S132" s="12">
        <v>0.49080000000000001</v>
      </c>
      <c r="T132" s="12">
        <v>0.5655</v>
      </c>
      <c r="U132" s="12">
        <v>0.93710000000000004</v>
      </c>
      <c r="V132" s="12">
        <v>2.1680000000000001</v>
      </c>
      <c r="W132" s="12">
        <v>1.8954</v>
      </c>
      <c r="X132" s="12">
        <v>1.228</v>
      </c>
      <c r="Y132" s="12">
        <v>6.0925000000000002</v>
      </c>
      <c r="Z132" s="12">
        <v>0.87329999999999997</v>
      </c>
      <c r="AA132" s="12">
        <v>0.6925</v>
      </c>
      <c r="AB132" s="12">
        <v>8.2199999999999995E-2</v>
      </c>
      <c r="AC132" s="12">
        <v>0.25590000000000002</v>
      </c>
      <c r="AD132" s="12">
        <v>0.41620000000000001</v>
      </c>
      <c r="AE132" s="12">
        <v>1.7031000000000001</v>
      </c>
      <c r="AF132" s="12">
        <v>1.0832999999999999</v>
      </c>
      <c r="AG132" s="12">
        <v>0.10440000000000001</v>
      </c>
      <c r="AH132" s="12">
        <v>3.6745999999999999</v>
      </c>
      <c r="AI132" s="12">
        <v>6.1692</v>
      </c>
      <c r="AJ132" s="12">
        <v>0.3024</v>
      </c>
      <c r="AK132" s="12">
        <v>0.54210000000000003</v>
      </c>
      <c r="AL132" s="12">
        <v>5.1646000000000001</v>
      </c>
      <c r="AM132" s="10">
        <v>131</v>
      </c>
      <c r="AN132" s="10" t="s">
        <v>522</v>
      </c>
    </row>
    <row r="133" spans="1:40" x14ac:dyDescent="0.25">
      <c r="A133" s="11">
        <v>41100</v>
      </c>
      <c r="B133" s="12">
        <v>0.10780000000000001</v>
      </c>
      <c r="C133" s="12">
        <v>3.4144999999999999</v>
      </c>
      <c r="D133" s="12">
        <v>3.4912000000000001</v>
      </c>
      <c r="E133" s="12">
        <v>0.44030000000000002</v>
      </c>
      <c r="F133" s="12">
        <v>3.3515999999999999</v>
      </c>
      <c r="G133" s="12">
        <v>2.7208000000000001</v>
      </c>
      <c r="H133" s="12">
        <v>2.6936</v>
      </c>
      <c r="I133" s="12">
        <v>4.2041000000000004</v>
      </c>
      <c r="J133" s="12">
        <v>1.4637</v>
      </c>
      <c r="K133" s="12">
        <v>3.5004</v>
      </c>
      <c r="L133" s="12">
        <v>5.3045</v>
      </c>
      <c r="M133" s="12">
        <v>0.42230000000000001</v>
      </c>
      <c r="N133" s="12">
        <v>4.3061999999999996</v>
      </c>
      <c r="O133" s="12">
        <v>0.1653</v>
      </c>
      <c r="P133" s="12">
        <v>0.56520000000000004</v>
      </c>
      <c r="Q133" s="12">
        <v>2.6646000000000001</v>
      </c>
      <c r="R133" s="12">
        <v>0.56130000000000002</v>
      </c>
      <c r="S133" s="12">
        <v>0.48909999999999998</v>
      </c>
      <c r="T133" s="12">
        <v>0.56089999999999995</v>
      </c>
      <c r="U133" s="12">
        <v>0.93010000000000004</v>
      </c>
      <c r="V133" s="12">
        <v>2.1496</v>
      </c>
      <c r="W133" s="12">
        <v>1.8757999999999999</v>
      </c>
      <c r="X133" s="12">
        <v>1.2176</v>
      </c>
      <c r="Y133" s="12">
        <v>6.0395000000000003</v>
      </c>
      <c r="Z133" s="12">
        <v>0.86260000000000003</v>
      </c>
      <c r="AA133" s="12">
        <v>0.69030000000000002</v>
      </c>
      <c r="AB133" s="12">
        <v>8.1600000000000006E-2</v>
      </c>
      <c r="AC133" s="12">
        <v>0.25650000000000001</v>
      </c>
      <c r="AD133" s="12">
        <v>0.41660000000000003</v>
      </c>
      <c r="AE133" s="12">
        <v>1.6798</v>
      </c>
      <c r="AF133" s="12">
        <v>1.0733999999999999</v>
      </c>
      <c r="AG133" s="12">
        <v>0.1041</v>
      </c>
      <c r="AH133" s="12">
        <v>3.6185</v>
      </c>
      <c r="AI133" s="12">
        <v>6.1482000000000001</v>
      </c>
      <c r="AJ133" s="12">
        <v>0.29920000000000002</v>
      </c>
      <c r="AK133" s="12">
        <v>0.5363</v>
      </c>
      <c r="AL133" s="12">
        <v>5.1455000000000002</v>
      </c>
      <c r="AM133" s="10">
        <v>132</v>
      </c>
      <c r="AN133" s="10" t="s">
        <v>523</v>
      </c>
    </row>
    <row r="134" spans="1:40" x14ac:dyDescent="0.25">
      <c r="A134" s="11">
        <v>41101</v>
      </c>
      <c r="B134" s="12">
        <v>0.1072</v>
      </c>
      <c r="C134" s="12">
        <v>3.4007000000000001</v>
      </c>
      <c r="D134" s="12">
        <v>3.4876</v>
      </c>
      <c r="E134" s="12">
        <v>0.43859999999999999</v>
      </c>
      <c r="F134" s="12">
        <v>3.3351000000000002</v>
      </c>
      <c r="G134" s="12">
        <v>2.7134999999999998</v>
      </c>
      <c r="H134" s="12">
        <v>2.6894</v>
      </c>
      <c r="I134" s="12">
        <v>4.1801000000000004</v>
      </c>
      <c r="J134" s="12">
        <v>1.4531000000000001</v>
      </c>
      <c r="K134" s="12">
        <v>3.4807000000000001</v>
      </c>
      <c r="L134" s="12">
        <v>5.2912999999999997</v>
      </c>
      <c r="M134" s="12">
        <v>0.42120000000000002</v>
      </c>
      <c r="N134" s="12">
        <v>4.2906000000000004</v>
      </c>
      <c r="O134" s="12">
        <v>0.1648</v>
      </c>
      <c r="P134" s="12">
        <v>0.56210000000000004</v>
      </c>
      <c r="Q134" s="12">
        <v>2.6539000000000001</v>
      </c>
      <c r="R134" s="12">
        <v>0.55859999999999999</v>
      </c>
      <c r="S134" s="12">
        <v>0.4884</v>
      </c>
      <c r="T134" s="12">
        <v>0.55810000000000004</v>
      </c>
      <c r="U134" s="12">
        <v>0.92430000000000001</v>
      </c>
      <c r="V134" s="12">
        <v>2.1373000000000002</v>
      </c>
      <c r="W134" s="12">
        <v>1.8794999999999999</v>
      </c>
      <c r="X134" s="12">
        <v>1.2105999999999999</v>
      </c>
      <c r="Y134" s="12">
        <v>6.0033000000000003</v>
      </c>
      <c r="Z134" s="12">
        <v>0.85799999999999998</v>
      </c>
      <c r="AA134" s="12">
        <v>0.68940000000000001</v>
      </c>
      <c r="AB134" s="12">
        <v>8.1199999999999994E-2</v>
      </c>
      <c r="AC134" s="12">
        <v>0.25559999999999999</v>
      </c>
      <c r="AD134" s="12">
        <v>0.4158</v>
      </c>
      <c r="AE134" s="12">
        <v>1.6718999999999999</v>
      </c>
      <c r="AF134" s="12">
        <v>1.07</v>
      </c>
      <c r="AG134" s="12">
        <v>0.1038</v>
      </c>
      <c r="AH134" s="12">
        <v>3.6149</v>
      </c>
      <c r="AI134" s="12">
        <v>6.1424000000000003</v>
      </c>
      <c r="AJ134" s="12">
        <v>0.29799999999999999</v>
      </c>
      <c r="AK134" s="12">
        <v>0.53410000000000002</v>
      </c>
      <c r="AL134" s="12">
        <v>5.1219000000000001</v>
      </c>
      <c r="AM134" s="10">
        <v>133</v>
      </c>
      <c r="AN134" s="10" t="s">
        <v>524</v>
      </c>
    </row>
    <row r="135" spans="1:40" x14ac:dyDescent="0.25">
      <c r="A135" s="11">
        <v>41102</v>
      </c>
      <c r="B135" s="12">
        <v>0.10829999999999999</v>
      </c>
      <c r="C135" s="12">
        <v>3.4382999999999999</v>
      </c>
      <c r="D135" s="12">
        <v>3.4891999999999999</v>
      </c>
      <c r="E135" s="12">
        <v>0.44340000000000002</v>
      </c>
      <c r="F135" s="12">
        <v>3.3633000000000002</v>
      </c>
      <c r="G135" s="12">
        <v>2.7138</v>
      </c>
      <c r="H135" s="12">
        <v>2.7071000000000001</v>
      </c>
      <c r="I135" s="12">
        <v>4.2008000000000001</v>
      </c>
      <c r="J135" s="12">
        <v>1.4527000000000001</v>
      </c>
      <c r="K135" s="12">
        <v>3.4979</v>
      </c>
      <c r="L135" s="12">
        <v>5.3174999999999999</v>
      </c>
      <c r="M135" s="12">
        <v>0.42480000000000001</v>
      </c>
      <c r="N135" s="12">
        <v>4.3356000000000003</v>
      </c>
      <c r="O135" s="12">
        <v>0.16539999999999999</v>
      </c>
      <c r="P135" s="12">
        <v>0.56489999999999996</v>
      </c>
      <c r="Q135" s="12">
        <v>2.6714000000000002</v>
      </c>
      <c r="R135" s="12">
        <v>0.56210000000000004</v>
      </c>
      <c r="S135" s="12">
        <v>0.49009999999999998</v>
      </c>
      <c r="T135" s="12">
        <v>0.56089999999999995</v>
      </c>
      <c r="U135" s="12">
        <v>0.92820000000000003</v>
      </c>
      <c r="V135" s="12">
        <v>2.1478999999999999</v>
      </c>
      <c r="W135" s="12">
        <v>1.8960999999999999</v>
      </c>
      <c r="X135" s="12">
        <v>1.2165999999999999</v>
      </c>
      <c r="Y135" s="12">
        <v>6.0330000000000004</v>
      </c>
      <c r="Z135" s="12">
        <v>0.86409999999999998</v>
      </c>
      <c r="AA135" s="12">
        <v>0.69899999999999995</v>
      </c>
      <c r="AB135" s="12">
        <v>8.1699999999999995E-2</v>
      </c>
      <c r="AC135" s="12">
        <v>0.25690000000000002</v>
      </c>
      <c r="AD135" s="12">
        <v>0.41310000000000002</v>
      </c>
      <c r="AE135" s="12">
        <v>1.6889000000000001</v>
      </c>
      <c r="AF135" s="12">
        <v>1.0779000000000001</v>
      </c>
      <c r="AG135" s="12">
        <v>0.1052</v>
      </c>
      <c r="AH135" s="12">
        <v>3.6389</v>
      </c>
      <c r="AI135" s="12">
        <v>6.1679000000000004</v>
      </c>
      <c r="AJ135" s="12">
        <v>0.29830000000000001</v>
      </c>
      <c r="AK135" s="12">
        <v>0.53949999999999998</v>
      </c>
      <c r="AL135" s="12">
        <v>5.1574999999999998</v>
      </c>
      <c r="AM135" s="10">
        <v>134</v>
      </c>
      <c r="AN135" s="10" t="s">
        <v>525</v>
      </c>
    </row>
    <row r="136" spans="1:40" x14ac:dyDescent="0.25">
      <c r="A136" s="11">
        <v>41103</v>
      </c>
      <c r="B136" s="12">
        <v>0.10879999999999999</v>
      </c>
      <c r="C136" s="12">
        <v>3.4462999999999999</v>
      </c>
      <c r="D136" s="12">
        <v>3.5041000000000002</v>
      </c>
      <c r="E136" s="12">
        <v>0.44419999999999998</v>
      </c>
      <c r="F136" s="12">
        <v>3.3902000000000001</v>
      </c>
      <c r="G136" s="12">
        <v>2.7315999999999998</v>
      </c>
      <c r="H136" s="12">
        <v>2.7162000000000002</v>
      </c>
      <c r="I136" s="12">
        <v>4.2054999999999998</v>
      </c>
      <c r="J136" s="12">
        <v>1.4500999999999999</v>
      </c>
      <c r="K136" s="12">
        <v>3.5017999999999998</v>
      </c>
      <c r="L136" s="12">
        <v>5.3216999999999999</v>
      </c>
      <c r="M136" s="12">
        <v>0.42630000000000001</v>
      </c>
      <c r="N136" s="12">
        <v>4.3479000000000001</v>
      </c>
      <c r="O136" s="12">
        <v>0.1656</v>
      </c>
      <c r="P136" s="12">
        <v>0.56540000000000001</v>
      </c>
      <c r="Q136" s="12">
        <v>2.6709999999999998</v>
      </c>
      <c r="R136" s="12">
        <v>0.56530000000000002</v>
      </c>
      <c r="S136" s="12">
        <v>0.49070000000000003</v>
      </c>
      <c r="T136" s="12">
        <v>0.56220000000000003</v>
      </c>
      <c r="U136" s="12">
        <v>0.92559999999999998</v>
      </c>
      <c r="V136" s="12">
        <v>2.1503000000000001</v>
      </c>
      <c r="W136" s="12">
        <v>1.8952</v>
      </c>
      <c r="X136" s="12">
        <v>1.218</v>
      </c>
      <c r="Y136" s="12">
        <v>6.0415000000000001</v>
      </c>
      <c r="Z136" s="12">
        <v>0.86829999999999996</v>
      </c>
      <c r="AA136" s="12">
        <v>0.69850000000000001</v>
      </c>
      <c r="AB136" s="12">
        <v>8.2100000000000006E-2</v>
      </c>
      <c r="AC136" s="12">
        <v>0.25729999999999997</v>
      </c>
      <c r="AD136" s="12">
        <v>0.4143</v>
      </c>
      <c r="AE136" s="12">
        <v>1.6911</v>
      </c>
      <c r="AF136" s="12">
        <v>1.0821000000000001</v>
      </c>
      <c r="AG136" s="12">
        <v>0.10539999999999999</v>
      </c>
      <c r="AH136" s="12">
        <v>3.6497000000000002</v>
      </c>
      <c r="AI136" s="12">
        <v>6.2244999999999999</v>
      </c>
      <c r="AJ136" s="12">
        <v>0.29959999999999998</v>
      </c>
      <c r="AK136" s="12">
        <v>0.54020000000000001</v>
      </c>
      <c r="AL136" s="12">
        <v>5.1788999999999996</v>
      </c>
      <c r="AM136" s="10">
        <v>135</v>
      </c>
      <c r="AN136" s="10" t="s">
        <v>526</v>
      </c>
    </row>
    <row r="137" spans="1:40" x14ac:dyDescent="0.25">
      <c r="A137" s="11">
        <v>41106</v>
      </c>
      <c r="B137" s="12">
        <v>0.1087</v>
      </c>
      <c r="C137" s="12">
        <v>3.4352999999999998</v>
      </c>
      <c r="D137" s="12">
        <v>3.51</v>
      </c>
      <c r="E137" s="12">
        <v>0.443</v>
      </c>
      <c r="F137" s="12">
        <v>3.3855</v>
      </c>
      <c r="G137" s="12">
        <v>2.7321</v>
      </c>
      <c r="H137" s="12">
        <v>2.7143999999999999</v>
      </c>
      <c r="I137" s="12">
        <v>4.1939000000000002</v>
      </c>
      <c r="J137" s="12">
        <v>1.4527000000000001</v>
      </c>
      <c r="K137" s="12">
        <v>3.4923999999999999</v>
      </c>
      <c r="L137" s="12">
        <v>5.3380999999999998</v>
      </c>
      <c r="M137" s="12">
        <v>0.4239</v>
      </c>
      <c r="N137" s="12">
        <v>4.3457999999999997</v>
      </c>
      <c r="O137" s="12">
        <v>0.16500000000000001</v>
      </c>
      <c r="P137" s="12">
        <v>0.56379999999999997</v>
      </c>
      <c r="Q137" s="12">
        <v>2.6661999999999999</v>
      </c>
      <c r="R137" s="12">
        <v>0.56200000000000006</v>
      </c>
      <c r="S137" s="12">
        <v>0.48649999999999999</v>
      </c>
      <c r="T137" s="12">
        <v>0.5605</v>
      </c>
      <c r="U137" s="12">
        <v>0.92090000000000005</v>
      </c>
      <c r="V137" s="12">
        <v>2.1442999999999999</v>
      </c>
      <c r="W137" s="12">
        <v>1.8943000000000001</v>
      </c>
      <c r="X137" s="12">
        <v>1.2145999999999999</v>
      </c>
      <c r="Y137" s="12">
        <v>6.0248999999999997</v>
      </c>
      <c r="Z137" s="12">
        <v>0.8619</v>
      </c>
      <c r="AA137" s="12">
        <v>0.70020000000000004</v>
      </c>
      <c r="AB137" s="12">
        <v>8.2100000000000006E-2</v>
      </c>
      <c r="AC137" s="12">
        <v>0.25819999999999999</v>
      </c>
      <c r="AD137" s="12">
        <v>0.41520000000000001</v>
      </c>
      <c r="AE137" s="12">
        <v>1.6825000000000001</v>
      </c>
      <c r="AF137" s="12">
        <v>1.0818000000000001</v>
      </c>
      <c r="AG137" s="12">
        <v>0.1051</v>
      </c>
      <c r="AH137" s="12">
        <v>3.6214</v>
      </c>
      <c r="AI137" s="12">
        <v>6.2297000000000002</v>
      </c>
      <c r="AJ137" s="12">
        <v>0.2994</v>
      </c>
      <c r="AK137" s="12">
        <v>0.53859999999999997</v>
      </c>
      <c r="AL137" s="12">
        <v>5.1637000000000004</v>
      </c>
      <c r="AM137" s="10">
        <v>136</v>
      </c>
      <c r="AN137" s="10" t="s">
        <v>527</v>
      </c>
    </row>
    <row r="138" spans="1:40" x14ac:dyDescent="0.25">
      <c r="A138" s="11">
        <v>41107</v>
      </c>
      <c r="B138" s="12">
        <v>0.10780000000000001</v>
      </c>
      <c r="C138" s="12">
        <v>3.3973</v>
      </c>
      <c r="D138" s="12">
        <v>3.4954999999999998</v>
      </c>
      <c r="E138" s="12">
        <v>0.438</v>
      </c>
      <c r="F138" s="12">
        <v>3.347</v>
      </c>
      <c r="G138" s="12">
        <v>2.714</v>
      </c>
      <c r="H138" s="12">
        <v>2.6922999999999999</v>
      </c>
      <c r="I138" s="12">
        <v>4.1782000000000004</v>
      </c>
      <c r="J138" s="12">
        <v>1.4530000000000001</v>
      </c>
      <c r="K138" s="12">
        <v>3.4790999999999999</v>
      </c>
      <c r="L138" s="12">
        <v>5.3076999999999996</v>
      </c>
      <c r="M138" s="12">
        <v>0.4199</v>
      </c>
      <c r="N138" s="12">
        <v>4.2961</v>
      </c>
      <c r="O138" s="12">
        <v>0.16470000000000001</v>
      </c>
      <c r="P138" s="12">
        <v>0.5615</v>
      </c>
      <c r="Q138" s="12">
        <v>2.6793999999999998</v>
      </c>
      <c r="R138" s="12">
        <v>0.55910000000000004</v>
      </c>
      <c r="S138" s="12">
        <v>0.48470000000000002</v>
      </c>
      <c r="T138" s="12">
        <v>0.55840000000000001</v>
      </c>
      <c r="U138" s="12">
        <v>0.91539999999999999</v>
      </c>
      <c r="V138" s="12">
        <v>2.1362999999999999</v>
      </c>
      <c r="W138" s="12">
        <v>1.8798999999999999</v>
      </c>
      <c r="X138" s="12">
        <v>1.2101</v>
      </c>
      <c r="Y138" s="12">
        <v>6.0026999999999999</v>
      </c>
      <c r="Z138" s="12">
        <v>0.85470000000000002</v>
      </c>
      <c r="AA138" s="12">
        <v>0.69330000000000003</v>
      </c>
      <c r="AB138" s="12">
        <v>8.14E-2</v>
      </c>
      <c r="AC138" s="12">
        <v>0.25740000000000002</v>
      </c>
      <c r="AD138" s="12">
        <v>0.41510000000000002</v>
      </c>
      <c r="AE138" s="12">
        <v>1.6696</v>
      </c>
      <c r="AF138" s="12">
        <v>1.0737000000000001</v>
      </c>
      <c r="AG138" s="12">
        <v>0.10489999999999999</v>
      </c>
      <c r="AH138" s="12">
        <v>3.5876000000000001</v>
      </c>
      <c r="AI138" s="12">
        <v>6.1813000000000002</v>
      </c>
      <c r="AJ138" s="12">
        <v>0.29720000000000002</v>
      </c>
      <c r="AK138" s="12">
        <v>0.53300000000000003</v>
      </c>
      <c r="AL138" s="12">
        <v>5.1504000000000003</v>
      </c>
      <c r="AM138" s="10">
        <v>137</v>
      </c>
      <c r="AN138" s="10" t="s">
        <v>528</v>
      </c>
    </row>
    <row r="139" spans="1:40" x14ac:dyDescent="0.25">
      <c r="A139" s="11">
        <v>41108</v>
      </c>
      <c r="B139" s="12">
        <v>0.10730000000000001</v>
      </c>
      <c r="C139" s="12">
        <v>3.395</v>
      </c>
      <c r="D139" s="12">
        <v>3.5004</v>
      </c>
      <c r="E139" s="12">
        <v>0.43769999999999998</v>
      </c>
      <c r="F139" s="12">
        <v>3.3519999999999999</v>
      </c>
      <c r="G139" s="12">
        <v>2.6998000000000002</v>
      </c>
      <c r="H139" s="12">
        <v>2.6951999999999998</v>
      </c>
      <c r="I139" s="12">
        <v>4.1704999999999997</v>
      </c>
      <c r="J139" s="12">
        <v>1.4592000000000001</v>
      </c>
      <c r="K139" s="12">
        <v>3.4729999999999999</v>
      </c>
      <c r="L139" s="12">
        <v>5.3049999999999997</v>
      </c>
      <c r="M139" s="12">
        <v>0.4214</v>
      </c>
      <c r="N139" s="12">
        <v>4.2948000000000004</v>
      </c>
      <c r="O139" s="12">
        <v>0.16500000000000001</v>
      </c>
      <c r="P139" s="12">
        <v>0.5605</v>
      </c>
      <c r="Q139" s="12">
        <v>2.6842000000000001</v>
      </c>
      <c r="R139" s="12">
        <v>0.55759999999999998</v>
      </c>
      <c r="S139" s="12">
        <v>0.48759999999999998</v>
      </c>
      <c r="T139" s="12">
        <v>0.5575</v>
      </c>
      <c r="U139" s="12">
        <v>0.91349999999999998</v>
      </c>
      <c r="V139" s="12">
        <v>2.1324000000000001</v>
      </c>
      <c r="W139" s="12">
        <v>1.8793</v>
      </c>
      <c r="X139" s="12">
        <v>1.2078</v>
      </c>
      <c r="Y139" s="12">
        <v>5.9904000000000002</v>
      </c>
      <c r="Z139" s="12">
        <v>0.84760000000000002</v>
      </c>
      <c r="AA139" s="12">
        <v>0.69310000000000005</v>
      </c>
      <c r="AB139" s="12">
        <v>8.1500000000000003E-2</v>
      </c>
      <c r="AC139" s="12">
        <v>0.25800000000000001</v>
      </c>
      <c r="AD139" s="12">
        <v>0.41499999999999998</v>
      </c>
      <c r="AE139" s="12">
        <v>1.6802999999999999</v>
      </c>
      <c r="AF139" s="12">
        <v>1.0751999999999999</v>
      </c>
      <c r="AG139" s="12">
        <v>0.10489999999999999</v>
      </c>
      <c r="AH139" s="12">
        <v>3.5869</v>
      </c>
      <c r="AI139" s="12">
        <v>6.1456999999999997</v>
      </c>
      <c r="AJ139" s="12">
        <v>0.29730000000000001</v>
      </c>
      <c r="AK139" s="12">
        <v>0.53300000000000003</v>
      </c>
      <c r="AL139" s="12">
        <v>5.1142000000000003</v>
      </c>
      <c r="AM139" s="10">
        <v>138</v>
      </c>
      <c r="AN139" s="10" t="s">
        <v>529</v>
      </c>
    </row>
    <row r="140" spans="1:40" x14ac:dyDescent="0.25">
      <c r="A140" s="11">
        <v>41109</v>
      </c>
      <c r="B140" s="12">
        <v>0.107</v>
      </c>
      <c r="C140" s="12">
        <v>3.39</v>
      </c>
      <c r="D140" s="12">
        <v>3.5266999999999999</v>
      </c>
      <c r="E140" s="12">
        <v>0.437</v>
      </c>
      <c r="F140" s="12">
        <v>3.3540000000000001</v>
      </c>
      <c r="G140" s="12">
        <v>2.7189999999999999</v>
      </c>
      <c r="H140" s="12">
        <v>2.6962000000000002</v>
      </c>
      <c r="I140" s="12">
        <v>4.1596000000000002</v>
      </c>
      <c r="J140" s="12">
        <v>1.4616</v>
      </c>
      <c r="K140" s="12">
        <v>3.4630000000000001</v>
      </c>
      <c r="L140" s="12">
        <v>5.3048999999999999</v>
      </c>
      <c r="M140" s="12">
        <v>0.4194</v>
      </c>
      <c r="N140" s="12">
        <v>4.3109000000000002</v>
      </c>
      <c r="O140" s="12">
        <v>0.1643</v>
      </c>
      <c r="P140" s="12">
        <v>0.55920000000000003</v>
      </c>
      <c r="Q140" s="12">
        <v>2.6966999999999999</v>
      </c>
      <c r="R140" s="12">
        <v>0.55549999999999999</v>
      </c>
      <c r="S140" s="12">
        <v>0.48899999999999999</v>
      </c>
      <c r="T140" s="12">
        <v>0.55349999999999999</v>
      </c>
      <c r="U140" s="12">
        <v>0.91120000000000001</v>
      </c>
      <c r="V140" s="12">
        <v>2.1267999999999998</v>
      </c>
      <c r="W140" s="12">
        <v>1.88</v>
      </c>
      <c r="X140" s="12">
        <v>1.2047000000000001</v>
      </c>
      <c r="Y140" s="12">
        <v>5.9756</v>
      </c>
      <c r="Z140" s="12">
        <v>0.83960000000000001</v>
      </c>
      <c r="AA140" s="12">
        <v>0.69469999999999998</v>
      </c>
      <c r="AB140" s="12">
        <v>8.1199999999999994E-2</v>
      </c>
      <c r="AC140" s="12">
        <v>0.25819999999999999</v>
      </c>
      <c r="AD140" s="12">
        <v>0.41589999999999999</v>
      </c>
      <c r="AE140" s="12">
        <v>1.6756</v>
      </c>
      <c r="AF140" s="12">
        <v>1.0748</v>
      </c>
      <c r="AG140" s="12">
        <v>0.1055</v>
      </c>
      <c r="AH140" s="12">
        <v>3.5783999999999998</v>
      </c>
      <c r="AI140" s="12">
        <v>6.1222000000000003</v>
      </c>
      <c r="AJ140" s="12">
        <v>0.2974</v>
      </c>
      <c r="AK140" s="12">
        <v>0.53180000000000005</v>
      </c>
      <c r="AL140" s="12">
        <v>5.1135000000000002</v>
      </c>
      <c r="AM140" s="10">
        <v>139</v>
      </c>
      <c r="AN140" s="10" t="s">
        <v>530</v>
      </c>
    </row>
    <row r="141" spans="1:40" x14ac:dyDescent="0.25">
      <c r="A141" s="11">
        <v>41110</v>
      </c>
      <c r="B141" s="12">
        <v>0.10730000000000001</v>
      </c>
      <c r="C141" s="12">
        <v>3.3961000000000001</v>
      </c>
      <c r="D141" s="12">
        <v>3.5385</v>
      </c>
      <c r="E141" s="12">
        <v>0.43780000000000002</v>
      </c>
      <c r="F141" s="12">
        <v>3.3698000000000001</v>
      </c>
      <c r="G141" s="12">
        <v>2.7282000000000002</v>
      </c>
      <c r="H141" s="12">
        <v>2.7075999999999998</v>
      </c>
      <c r="I141" s="12">
        <v>4.1628999999999996</v>
      </c>
      <c r="J141" s="12">
        <v>1.4617</v>
      </c>
      <c r="K141" s="12">
        <v>3.4662000000000002</v>
      </c>
      <c r="L141" s="12">
        <v>5.3299000000000003</v>
      </c>
      <c r="M141" s="12">
        <v>0.4204</v>
      </c>
      <c r="N141" s="12">
        <v>4.3208000000000002</v>
      </c>
      <c r="O141" s="12">
        <v>0.16370000000000001</v>
      </c>
      <c r="P141" s="12">
        <v>0.55959999999999999</v>
      </c>
      <c r="Q141" s="12">
        <v>2.7246000000000001</v>
      </c>
      <c r="R141" s="12">
        <v>0.56069999999999998</v>
      </c>
      <c r="S141" s="12">
        <v>0.4899</v>
      </c>
      <c r="T141" s="12">
        <v>0.55449999999999999</v>
      </c>
      <c r="U141" s="12">
        <v>0.90969999999999995</v>
      </c>
      <c r="V141" s="12">
        <v>2.1284999999999998</v>
      </c>
      <c r="W141" s="12">
        <v>1.8841000000000001</v>
      </c>
      <c r="X141" s="12">
        <v>1.2056</v>
      </c>
      <c r="Y141" s="12">
        <v>5.9794999999999998</v>
      </c>
      <c r="Z141" s="12">
        <v>0.84950000000000003</v>
      </c>
      <c r="AA141" s="12">
        <v>0.69920000000000004</v>
      </c>
      <c r="AB141" s="12">
        <v>8.1100000000000005E-2</v>
      </c>
      <c r="AC141" s="12">
        <v>0.25669999999999998</v>
      </c>
      <c r="AD141" s="12">
        <v>0.41460000000000002</v>
      </c>
      <c r="AE141" s="12">
        <v>1.6870000000000001</v>
      </c>
      <c r="AF141" s="12">
        <v>1.0778000000000001</v>
      </c>
      <c r="AG141" s="12">
        <v>0.10630000000000001</v>
      </c>
      <c r="AH141" s="12">
        <v>3.5838999999999999</v>
      </c>
      <c r="AI141" s="12">
        <v>6.1520999999999999</v>
      </c>
      <c r="AJ141" s="12">
        <v>0.2979</v>
      </c>
      <c r="AK141" s="12">
        <v>0.53280000000000005</v>
      </c>
      <c r="AL141" s="12">
        <v>5.1105</v>
      </c>
      <c r="AM141" s="10">
        <v>140</v>
      </c>
      <c r="AN141" s="10" t="s">
        <v>531</v>
      </c>
    </row>
    <row r="142" spans="1:40" x14ac:dyDescent="0.25">
      <c r="A142" s="11">
        <v>41113</v>
      </c>
      <c r="B142" s="12">
        <v>0.10879999999999999</v>
      </c>
      <c r="C142" s="12">
        <v>3.4529000000000001</v>
      </c>
      <c r="D142" s="12">
        <v>3.5531000000000001</v>
      </c>
      <c r="E142" s="12">
        <v>0.4451</v>
      </c>
      <c r="F142" s="12">
        <v>3.3996</v>
      </c>
      <c r="G142" s="12">
        <v>2.7322000000000002</v>
      </c>
      <c r="H142" s="12">
        <v>2.7418999999999998</v>
      </c>
      <c r="I142" s="12">
        <v>4.18</v>
      </c>
      <c r="J142" s="12">
        <v>1.4520999999999999</v>
      </c>
      <c r="K142" s="12">
        <v>3.4809000000000001</v>
      </c>
      <c r="L142" s="12">
        <v>5.3665000000000003</v>
      </c>
      <c r="M142" s="12">
        <v>0.42730000000000001</v>
      </c>
      <c r="N142" s="12">
        <v>4.4234999999999998</v>
      </c>
      <c r="O142" s="12">
        <v>0.16339999999999999</v>
      </c>
      <c r="P142" s="12">
        <v>0.56189999999999996</v>
      </c>
      <c r="Q142" s="12">
        <v>2.7696999999999998</v>
      </c>
      <c r="R142" s="12">
        <v>0.56799999999999995</v>
      </c>
      <c r="S142" s="12">
        <v>0.49480000000000002</v>
      </c>
      <c r="T142" s="12">
        <v>0.55710000000000004</v>
      </c>
      <c r="U142" s="12">
        <v>0.90890000000000004</v>
      </c>
      <c r="V142" s="12">
        <v>2.1372</v>
      </c>
      <c r="W142" s="12">
        <v>1.901</v>
      </c>
      <c r="X142" s="12">
        <v>1.2105999999999999</v>
      </c>
      <c r="Y142" s="12">
        <v>6.0049000000000001</v>
      </c>
      <c r="Z142" s="12">
        <v>0.85680000000000001</v>
      </c>
      <c r="AA142" s="12">
        <v>0.70589999999999997</v>
      </c>
      <c r="AB142" s="12">
        <v>8.2100000000000006E-2</v>
      </c>
      <c r="AC142" s="12">
        <v>0.25700000000000001</v>
      </c>
      <c r="AD142" s="12">
        <v>0.4118</v>
      </c>
      <c r="AE142" s="12">
        <v>1.7062999999999999</v>
      </c>
      <c r="AF142" s="12">
        <v>1.0887</v>
      </c>
      <c r="AG142" s="12">
        <v>0.1066</v>
      </c>
      <c r="AH142" s="12">
        <v>3.6381999999999999</v>
      </c>
      <c r="AI142" s="12">
        <v>6.1776</v>
      </c>
      <c r="AJ142" s="12">
        <v>0.30080000000000001</v>
      </c>
      <c r="AK142" s="12">
        <v>0.54069999999999996</v>
      </c>
      <c r="AL142" s="12">
        <v>5.1589999999999998</v>
      </c>
      <c r="AM142" s="10">
        <v>141</v>
      </c>
      <c r="AN142" s="10" t="s">
        <v>532</v>
      </c>
    </row>
    <row r="143" spans="1:40" x14ac:dyDescent="0.25">
      <c r="A143" s="11">
        <v>41114</v>
      </c>
      <c r="B143" s="12">
        <v>0.10929999999999999</v>
      </c>
      <c r="C143" s="12">
        <v>3.4678</v>
      </c>
      <c r="D143" s="12">
        <v>3.5695999999999999</v>
      </c>
      <c r="E143" s="12">
        <v>0.4471</v>
      </c>
      <c r="F143" s="12">
        <v>3.4024000000000001</v>
      </c>
      <c r="G143" s="12">
        <v>2.7450000000000001</v>
      </c>
      <c r="H143" s="12">
        <v>2.7541000000000002</v>
      </c>
      <c r="I143" s="12">
        <v>4.2011000000000003</v>
      </c>
      <c r="J143" s="12">
        <v>1.4597</v>
      </c>
      <c r="K143" s="12">
        <v>3.4990000000000001</v>
      </c>
      <c r="L143" s="12">
        <v>5.3798000000000004</v>
      </c>
      <c r="M143" s="12">
        <v>0.42899999999999999</v>
      </c>
      <c r="N143" s="12">
        <v>4.4336000000000002</v>
      </c>
      <c r="O143" s="12">
        <v>0.16420000000000001</v>
      </c>
      <c r="P143" s="12">
        <v>0.56479999999999997</v>
      </c>
      <c r="Q143" s="12">
        <v>2.7837999999999998</v>
      </c>
      <c r="R143" s="12">
        <v>0.56930000000000003</v>
      </c>
      <c r="S143" s="12">
        <v>0.49909999999999999</v>
      </c>
      <c r="T143" s="12">
        <v>0.56000000000000005</v>
      </c>
      <c r="U143" s="12">
        <v>0.90680000000000005</v>
      </c>
      <c r="V143" s="12">
        <v>2.1480000000000001</v>
      </c>
      <c r="W143" s="12">
        <v>1.9032</v>
      </c>
      <c r="X143" s="12">
        <v>1.2166999999999999</v>
      </c>
      <c r="Y143" s="12">
        <v>6.0347999999999997</v>
      </c>
      <c r="Z143" s="12">
        <v>0.85540000000000005</v>
      </c>
      <c r="AA143" s="12">
        <v>0.70440000000000003</v>
      </c>
      <c r="AB143" s="12">
        <v>8.2500000000000004E-2</v>
      </c>
      <c r="AC143" s="12">
        <v>0.25490000000000002</v>
      </c>
      <c r="AD143" s="12">
        <v>0.40989999999999999</v>
      </c>
      <c r="AE143" s="12">
        <v>1.7009000000000001</v>
      </c>
      <c r="AF143" s="12">
        <v>1.0913999999999999</v>
      </c>
      <c r="AG143" s="12">
        <v>0.1062</v>
      </c>
      <c r="AH143" s="12">
        <v>3.6507000000000001</v>
      </c>
      <c r="AI143" s="12">
        <v>6.1909000000000001</v>
      </c>
      <c r="AJ143" s="12">
        <v>0.30220000000000002</v>
      </c>
      <c r="AK143" s="12">
        <v>0.54310000000000003</v>
      </c>
      <c r="AL143" s="12">
        <v>5.2077999999999998</v>
      </c>
      <c r="AM143" s="10">
        <v>142</v>
      </c>
      <c r="AN143" s="10" t="s">
        <v>533</v>
      </c>
    </row>
    <row r="144" spans="1:40" x14ac:dyDescent="0.25">
      <c r="A144" s="11">
        <v>41115</v>
      </c>
      <c r="B144" s="12">
        <v>0.1095</v>
      </c>
      <c r="C144" s="12">
        <v>3.4719000000000002</v>
      </c>
      <c r="D144" s="12">
        <v>3.5628000000000002</v>
      </c>
      <c r="E144" s="12">
        <v>0.44740000000000002</v>
      </c>
      <c r="F144" s="12">
        <v>3.4051</v>
      </c>
      <c r="G144" s="12">
        <v>2.7267000000000001</v>
      </c>
      <c r="H144" s="12">
        <v>2.7559999999999998</v>
      </c>
      <c r="I144" s="12">
        <v>4.2087000000000003</v>
      </c>
      <c r="J144" s="12">
        <v>1.4551000000000001</v>
      </c>
      <c r="K144" s="12">
        <v>3.5043000000000002</v>
      </c>
      <c r="L144" s="12">
        <v>5.3727</v>
      </c>
      <c r="M144" s="12">
        <v>0.4294</v>
      </c>
      <c r="N144" s="12">
        <v>4.4359999999999999</v>
      </c>
      <c r="O144" s="12">
        <v>0.16489999999999999</v>
      </c>
      <c r="P144" s="12">
        <v>0.56579999999999997</v>
      </c>
      <c r="Q144" s="12">
        <v>2.7890999999999999</v>
      </c>
      <c r="R144" s="12">
        <v>0.5706</v>
      </c>
      <c r="S144" s="12">
        <v>0.49840000000000001</v>
      </c>
      <c r="T144" s="12">
        <v>0.56100000000000005</v>
      </c>
      <c r="U144" s="12">
        <v>0.9113</v>
      </c>
      <c r="V144" s="12">
        <v>2.1518999999999999</v>
      </c>
      <c r="W144" s="12">
        <v>1.9016999999999999</v>
      </c>
      <c r="X144" s="12">
        <v>1.2189000000000001</v>
      </c>
      <c r="Y144" s="12">
        <v>6.0444000000000004</v>
      </c>
      <c r="Z144" s="12">
        <v>0.84889999999999999</v>
      </c>
      <c r="AA144" s="12">
        <v>0.70079999999999998</v>
      </c>
      <c r="AB144" s="12">
        <v>8.2400000000000001E-2</v>
      </c>
      <c r="AC144" s="12">
        <v>0.25419999999999998</v>
      </c>
      <c r="AD144" s="12">
        <v>0.4098</v>
      </c>
      <c r="AE144" s="12">
        <v>1.6950000000000001</v>
      </c>
      <c r="AF144" s="12">
        <v>1.0927</v>
      </c>
      <c r="AG144" s="12">
        <v>0.1056</v>
      </c>
      <c r="AH144" s="12">
        <v>3.6495000000000002</v>
      </c>
      <c r="AI144" s="12">
        <v>6.1696</v>
      </c>
      <c r="AJ144" s="12">
        <v>0.30159999999999998</v>
      </c>
      <c r="AK144" s="12">
        <v>0.54320000000000002</v>
      </c>
      <c r="AL144" s="12">
        <v>5.2169999999999996</v>
      </c>
      <c r="AM144" s="10">
        <v>143</v>
      </c>
      <c r="AN144" s="10" t="s">
        <v>534</v>
      </c>
    </row>
    <row r="145" spans="1:40" x14ac:dyDescent="0.25">
      <c r="A145" s="11">
        <v>41116</v>
      </c>
      <c r="B145" s="12">
        <v>0.1091</v>
      </c>
      <c r="C145" s="12">
        <v>3.4523000000000001</v>
      </c>
      <c r="D145" s="12">
        <v>3.5615000000000001</v>
      </c>
      <c r="E145" s="12">
        <v>0.4451</v>
      </c>
      <c r="F145" s="12">
        <v>3.3984999999999999</v>
      </c>
      <c r="G145" s="12">
        <v>2.7305999999999999</v>
      </c>
      <c r="H145" s="12">
        <v>2.7492999999999999</v>
      </c>
      <c r="I145" s="12">
        <v>4.1852999999999998</v>
      </c>
      <c r="J145" s="12">
        <v>1.4558</v>
      </c>
      <c r="K145" s="12">
        <v>3.4847000000000001</v>
      </c>
      <c r="L145" s="12">
        <v>5.3445</v>
      </c>
      <c r="M145" s="12">
        <v>0.4269</v>
      </c>
      <c r="N145" s="12">
        <v>4.4173999999999998</v>
      </c>
      <c r="O145" s="12">
        <v>0.16400000000000001</v>
      </c>
      <c r="P145" s="12">
        <v>0.56269999999999998</v>
      </c>
      <c r="Q145" s="12">
        <v>2.7736000000000001</v>
      </c>
      <c r="R145" s="12">
        <v>0.56759999999999999</v>
      </c>
      <c r="S145" s="12">
        <v>0.4955</v>
      </c>
      <c r="T145" s="12">
        <v>0.55669999999999997</v>
      </c>
      <c r="U145" s="12">
        <v>0.90539999999999998</v>
      </c>
      <c r="V145" s="12">
        <v>2.1398999999999999</v>
      </c>
      <c r="W145" s="12">
        <v>1.8891</v>
      </c>
      <c r="X145" s="12">
        <v>1.2121</v>
      </c>
      <c r="Y145" s="12">
        <v>6.0090000000000003</v>
      </c>
      <c r="Z145" s="12">
        <v>0.8427</v>
      </c>
      <c r="AA145" s="12">
        <v>0.70209999999999995</v>
      </c>
      <c r="AB145" s="12">
        <v>8.1900000000000001E-2</v>
      </c>
      <c r="AC145" s="12">
        <v>0.25340000000000001</v>
      </c>
      <c r="AD145" s="12">
        <v>0.4088</v>
      </c>
      <c r="AE145" s="12">
        <v>1.6984999999999999</v>
      </c>
      <c r="AF145" s="12">
        <v>1.0886</v>
      </c>
      <c r="AG145" s="12">
        <v>0.1056</v>
      </c>
      <c r="AH145" s="12">
        <v>3.6318000000000001</v>
      </c>
      <c r="AI145" s="12">
        <v>6.1649000000000003</v>
      </c>
      <c r="AJ145" s="12">
        <v>0.30109999999999998</v>
      </c>
      <c r="AK145" s="12">
        <v>0.54079999999999995</v>
      </c>
      <c r="AL145" s="12">
        <v>5.1755000000000004</v>
      </c>
      <c r="AM145" s="10">
        <v>144</v>
      </c>
      <c r="AN145" s="10" t="s">
        <v>535</v>
      </c>
    </row>
    <row r="146" spans="1:40" x14ac:dyDescent="0.25">
      <c r="A146" s="11">
        <v>41117</v>
      </c>
      <c r="B146" s="12">
        <v>0.1072</v>
      </c>
      <c r="C146" s="12">
        <v>3.3843000000000001</v>
      </c>
      <c r="D146" s="12">
        <v>3.5228999999999999</v>
      </c>
      <c r="E146" s="12">
        <v>0.43630000000000002</v>
      </c>
      <c r="F146" s="12">
        <v>3.3500999999999999</v>
      </c>
      <c r="G146" s="12">
        <v>2.7132000000000001</v>
      </c>
      <c r="H146" s="12">
        <v>2.7008999999999999</v>
      </c>
      <c r="I146" s="12">
        <v>4.1459000000000001</v>
      </c>
      <c r="J146" s="12">
        <v>1.4575</v>
      </c>
      <c r="K146" s="12">
        <v>3.4523000000000001</v>
      </c>
      <c r="L146" s="12">
        <v>5.3087999999999997</v>
      </c>
      <c r="M146" s="12">
        <v>0.41749999999999998</v>
      </c>
      <c r="N146" s="12">
        <v>4.3315000000000001</v>
      </c>
      <c r="O146" s="12">
        <v>0.16320000000000001</v>
      </c>
      <c r="P146" s="12">
        <v>0.55730000000000002</v>
      </c>
      <c r="Q146" s="12">
        <v>2.7584</v>
      </c>
      <c r="R146" s="12">
        <v>0.56020000000000003</v>
      </c>
      <c r="S146" s="12">
        <v>0.49130000000000001</v>
      </c>
      <c r="T146" s="12">
        <v>0.55089999999999995</v>
      </c>
      <c r="U146" s="12">
        <v>0.89900000000000002</v>
      </c>
      <c r="V146" s="12">
        <v>2.1198000000000001</v>
      </c>
      <c r="W146" s="12">
        <v>1.8625</v>
      </c>
      <c r="X146" s="12">
        <v>1.2007000000000001</v>
      </c>
      <c r="Y146" s="12">
        <v>5.9516</v>
      </c>
      <c r="Z146" s="12">
        <v>0.82879999999999998</v>
      </c>
      <c r="AA146" s="12">
        <v>0.69650000000000001</v>
      </c>
      <c r="AB146" s="12">
        <v>8.0799999999999997E-2</v>
      </c>
      <c r="AC146" s="12">
        <v>0.2515</v>
      </c>
      <c r="AD146" s="12">
        <v>0.40970000000000001</v>
      </c>
      <c r="AE146" s="12">
        <v>1.6749000000000001</v>
      </c>
      <c r="AF146" s="12">
        <v>1.0706</v>
      </c>
      <c r="AG146" s="12">
        <v>0.1048</v>
      </c>
      <c r="AH146" s="12">
        <v>3.5666000000000002</v>
      </c>
      <c r="AI146" s="12">
        <v>6.0960000000000001</v>
      </c>
      <c r="AJ146" s="12">
        <v>0.29720000000000002</v>
      </c>
      <c r="AK146" s="12">
        <v>0.53049999999999997</v>
      </c>
      <c r="AL146" s="12">
        <v>5.0880999999999998</v>
      </c>
      <c r="AM146" s="10">
        <v>145</v>
      </c>
      <c r="AN146" s="10" t="s">
        <v>536</v>
      </c>
    </row>
    <row r="147" spans="1:40" x14ac:dyDescent="0.25">
      <c r="A147" s="11">
        <v>41120</v>
      </c>
      <c r="B147" s="12">
        <v>0.107</v>
      </c>
      <c r="C147" s="12">
        <v>3.3780000000000001</v>
      </c>
      <c r="D147" s="12">
        <v>3.5327999999999999</v>
      </c>
      <c r="E147" s="12">
        <v>0.43540000000000001</v>
      </c>
      <c r="F147" s="12">
        <v>3.3595000000000002</v>
      </c>
      <c r="G147" s="12">
        <v>2.7282999999999999</v>
      </c>
      <c r="H147" s="12">
        <v>2.7052999999999998</v>
      </c>
      <c r="I147" s="12">
        <v>4.1410999999999998</v>
      </c>
      <c r="J147" s="12">
        <v>1.47</v>
      </c>
      <c r="K147" s="12">
        <v>3.4474999999999998</v>
      </c>
      <c r="L147" s="12">
        <v>5.2961999999999998</v>
      </c>
      <c r="M147" s="12">
        <v>0.4173</v>
      </c>
      <c r="N147" s="12">
        <v>4.3188000000000004</v>
      </c>
      <c r="O147" s="12">
        <v>0.16339999999999999</v>
      </c>
      <c r="P147" s="12">
        <v>0.55669999999999997</v>
      </c>
      <c r="Q147" s="12">
        <v>2.7746</v>
      </c>
      <c r="R147" s="12">
        <v>0.55530000000000002</v>
      </c>
      <c r="S147" s="12">
        <v>0.49320000000000003</v>
      </c>
      <c r="T147" s="12">
        <v>0.55049999999999999</v>
      </c>
      <c r="U147" s="12">
        <v>0.90590000000000004</v>
      </c>
      <c r="V147" s="12">
        <v>2.1173000000000002</v>
      </c>
      <c r="W147" s="12">
        <v>1.8620000000000001</v>
      </c>
      <c r="X147" s="12">
        <v>1.1993</v>
      </c>
      <c r="Y147" s="12">
        <v>5.9473000000000003</v>
      </c>
      <c r="Z147" s="12">
        <v>0.83599999999999997</v>
      </c>
      <c r="AA147" s="12">
        <v>0.69889999999999997</v>
      </c>
      <c r="AB147" s="12">
        <v>8.0500000000000002E-2</v>
      </c>
      <c r="AC147" s="12">
        <v>0.25409999999999999</v>
      </c>
      <c r="AD147" s="12">
        <v>0.41099999999999998</v>
      </c>
      <c r="AE147" s="12">
        <v>1.6698999999999999</v>
      </c>
      <c r="AF147" s="12">
        <v>1.0709</v>
      </c>
      <c r="AG147" s="12">
        <v>0.1048</v>
      </c>
      <c r="AH147" s="12">
        <v>3.5566</v>
      </c>
      <c r="AI147" s="12">
        <v>6.0827</v>
      </c>
      <c r="AJ147" s="12">
        <v>0.29670000000000002</v>
      </c>
      <c r="AK147" s="12">
        <v>0.5292</v>
      </c>
      <c r="AL147" s="12">
        <v>5.0781999999999998</v>
      </c>
      <c r="AM147" s="10">
        <v>146</v>
      </c>
      <c r="AN147" s="10" t="s">
        <v>537</v>
      </c>
    </row>
    <row r="148" spans="1:40" x14ac:dyDescent="0.25">
      <c r="A148" s="11">
        <v>41121</v>
      </c>
      <c r="B148" s="12">
        <v>0.10639999999999999</v>
      </c>
      <c r="C148" s="12">
        <v>3.3508</v>
      </c>
      <c r="D148" s="12">
        <v>3.5228000000000002</v>
      </c>
      <c r="E148" s="12">
        <v>0.43209999999999998</v>
      </c>
      <c r="F148" s="12">
        <v>3.3466</v>
      </c>
      <c r="G148" s="12">
        <v>2.7128999999999999</v>
      </c>
      <c r="H148" s="12">
        <v>2.6926000000000001</v>
      </c>
      <c r="I148" s="12">
        <v>4.1086</v>
      </c>
      <c r="J148" s="12">
        <v>1.4742999999999999</v>
      </c>
      <c r="K148" s="12">
        <v>3.4205999999999999</v>
      </c>
      <c r="L148" s="12">
        <v>5.2567000000000004</v>
      </c>
      <c r="M148" s="12">
        <v>0.41339999999999999</v>
      </c>
      <c r="N148" s="12">
        <v>4.2835999999999999</v>
      </c>
      <c r="O148" s="12">
        <v>0.1623</v>
      </c>
      <c r="P148" s="12">
        <v>0.55230000000000001</v>
      </c>
      <c r="Q148" s="12">
        <v>2.7665000000000002</v>
      </c>
      <c r="R148" s="12">
        <v>0.55420000000000003</v>
      </c>
      <c r="S148" s="12">
        <v>0.49180000000000001</v>
      </c>
      <c r="T148" s="12">
        <v>0.54659999999999997</v>
      </c>
      <c r="U148" s="12">
        <v>0.9002</v>
      </c>
      <c r="V148" s="12">
        <v>2.1006999999999998</v>
      </c>
      <c r="W148" s="12">
        <v>1.8660000000000001</v>
      </c>
      <c r="X148" s="12">
        <v>1.1899</v>
      </c>
      <c r="Y148" s="12">
        <v>5.9005999999999998</v>
      </c>
      <c r="Z148" s="12">
        <v>0.83489999999999998</v>
      </c>
      <c r="AA148" s="12">
        <v>0.69430000000000003</v>
      </c>
      <c r="AB148" s="12">
        <v>8.0299999999999996E-2</v>
      </c>
      <c r="AC148" s="12">
        <v>0.25280000000000002</v>
      </c>
      <c r="AD148" s="12">
        <v>0.40799999999999997</v>
      </c>
      <c r="AE148" s="12">
        <v>1.6415999999999999</v>
      </c>
      <c r="AF148" s="12">
        <v>1.0707</v>
      </c>
      <c r="AG148" s="12">
        <v>0.1038</v>
      </c>
      <c r="AH148" s="12">
        <v>3.5325000000000002</v>
      </c>
      <c r="AI148" s="12">
        <v>6.0218999999999996</v>
      </c>
      <c r="AJ148" s="12">
        <v>0.2964</v>
      </c>
      <c r="AK148" s="12">
        <v>0.52680000000000005</v>
      </c>
      <c r="AL148" s="12">
        <v>5.0587</v>
      </c>
      <c r="AM148" s="10">
        <v>147</v>
      </c>
      <c r="AN148" s="10" t="s">
        <v>538</v>
      </c>
    </row>
    <row r="149" spans="1:40" x14ac:dyDescent="0.25">
      <c r="A149" s="11">
        <v>41122</v>
      </c>
      <c r="B149" s="12">
        <v>0.1061</v>
      </c>
      <c r="C149" s="12">
        <v>3.3420000000000001</v>
      </c>
      <c r="D149" s="12">
        <v>3.52</v>
      </c>
      <c r="E149" s="12">
        <v>0.43099999999999999</v>
      </c>
      <c r="F149" s="12">
        <v>3.3380999999999998</v>
      </c>
      <c r="G149" s="12">
        <v>2.7183999999999999</v>
      </c>
      <c r="H149" s="12">
        <v>2.6850999999999998</v>
      </c>
      <c r="I149" s="12">
        <v>4.1147</v>
      </c>
      <c r="J149" s="12">
        <v>1.4672000000000001</v>
      </c>
      <c r="K149" s="12">
        <v>3.4253</v>
      </c>
      <c r="L149" s="12">
        <v>5.2282999999999999</v>
      </c>
      <c r="M149" s="12">
        <v>0.41220000000000001</v>
      </c>
      <c r="N149" s="12">
        <v>4.2778999999999998</v>
      </c>
      <c r="O149" s="12">
        <v>0.16239999999999999</v>
      </c>
      <c r="P149" s="12">
        <v>0.55300000000000005</v>
      </c>
      <c r="Q149" s="12">
        <v>2.7721</v>
      </c>
      <c r="R149" s="12">
        <v>0.55559999999999998</v>
      </c>
      <c r="S149" s="12">
        <v>0.49370000000000003</v>
      </c>
      <c r="T149" s="12">
        <v>0.5474</v>
      </c>
      <c r="U149" s="12">
        <v>0.89680000000000004</v>
      </c>
      <c r="V149" s="12">
        <v>2.1038000000000001</v>
      </c>
      <c r="W149" s="12">
        <v>1.8651</v>
      </c>
      <c r="X149" s="12">
        <v>1.1917</v>
      </c>
      <c r="Y149" s="12">
        <v>5.9077000000000002</v>
      </c>
      <c r="Z149" s="12">
        <v>0.83689999999999998</v>
      </c>
      <c r="AA149" s="12">
        <v>0.69220000000000004</v>
      </c>
      <c r="AB149" s="12">
        <v>0.08</v>
      </c>
      <c r="AC149" s="12">
        <v>0.25140000000000001</v>
      </c>
      <c r="AD149" s="12">
        <v>0.40620000000000001</v>
      </c>
      <c r="AE149" s="12">
        <v>1.6249</v>
      </c>
      <c r="AF149" s="12">
        <v>1.073</v>
      </c>
      <c r="AG149" s="12">
        <v>0.1033</v>
      </c>
      <c r="AH149" s="12">
        <v>3.5222000000000002</v>
      </c>
      <c r="AI149" s="12">
        <v>6.0201000000000002</v>
      </c>
      <c r="AJ149" s="12">
        <v>0.29659999999999997</v>
      </c>
      <c r="AK149" s="12">
        <v>0.52470000000000006</v>
      </c>
      <c r="AL149" s="12">
        <v>5.0523999999999996</v>
      </c>
      <c r="AM149" s="10">
        <v>148</v>
      </c>
      <c r="AN149" s="10" t="s">
        <v>539</v>
      </c>
    </row>
    <row r="150" spans="1:40" x14ac:dyDescent="0.25">
      <c r="A150" s="11">
        <v>41123</v>
      </c>
      <c r="B150" s="12">
        <v>0.1061</v>
      </c>
      <c r="C150" s="12">
        <v>3.3462000000000001</v>
      </c>
      <c r="D150" s="12">
        <v>3.5122</v>
      </c>
      <c r="E150" s="12">
        <v>0.43149999999999999</v>
      </c>
      <c r="F150" s="12">
        <v>3.3309000000000002</v>
      </c>
      <c r="G150" s="12">
        <v>2.7136999999999998</v>
      </c>
      <c r="H150" s="12">
        <v>2.6833999999999998</v>
      </c>
      <c r="I150" s="12">
        <v>4.1063000000000001</v>
      </c>
      <c r="J150" s="12">
        <v>1.4625999999999999</v>
      </c>
      <c r="K150" s="12">
        <v>3.4161000000000001</v>
      </c>
      <c r="L150" s="12">
        <v>5.1974999999999998</v>
      </c>
      <c r="M150" s="12">
        <v>0.41289999999999999</v>
      </c>
      <c r="N150" s="12">
        <v>4.2695999999999996</v>
      </c>
      <c r="O150" s="12">
        <v>0.16250000000000001</v>
      </c>
      <c r="P150" s="12">
        <v>0.55179999999999996</v>
      </c>
      <c r="Q150" s="12">
        <v>2.7713000000000001</v>
      </c>
      <c r="R150" s="12">
        <v>0.55649999999999999</v>
      </c>
      <c r="S150" s="12">
        <v>0.49430000000000002</v>
      </c>
      <c r="T150" s="12">
        <v>0.54549999999999998</v>
      </c>
      <c r="U150" s="12">
        <v>0.89090000000000003</v>
      </c>
      <c r="V150" s="12">
        <v>2.0996000000000001</v>
      </c>
      <c r="W150" s="12">
        <v>1.8617999999999999</v>
      </c>
      <c r="X150" s="12">
        <v>1.1892</v>
      </c>
      <c r="Y150" s="12">
        <v>5.8939000000000004</v>
      </c>
      <c r="Z150" s="12">
        <v>0.84330000000000005</v>
      </c>
      <c r="AA150" s="12">
        <v>0.69210000000000005</v>
      </c>
      <c r="AB150" s="12">
        <v>0.08</v>
      </c>
      <c r="AC150" s="12">
        <v>0.25040000000000001</v>
      </c>
      <c r="AD150" s="12">
        <v>0.40239999999999998</v>
      </c>
      <c r="AE150" s="12">
        <v>1.6365000000000001</v>
      </c>
      <c r="AF150" s="12">
        <v>1.0699000000000001</v>
      </c>
      <c r="AG150" s="12">
        <v>0.1032</v>
      </c>
      <c r="AH150" s="12">
        <v>3.5310000000000001</v>
      </c>
      <c r="AI150" s="12">
        <v>6</v>
      </c>
      <c r="AJ150" s="12">
        <v>0.29559999999999997</v>
      </c>
      <c r="AK150" s="12">
        <v>0.52549999999999997</v>
      </c>
      <c r="AL150" s="12">
        <v>5.0382999999999996</v>
      </c>
      <c r="AM150" s="10">
        <v>149</v>
      </c>
      <c r="AN150" s="10" t="s">
        <v>540</v>
      </c>
    </row>
    <row r="151" spans="1:40" x14ac:dyDescent="0.25">
      <c r="A151" s="11">
        <v>41124</v>
      </c>
      <c r="B151" s="12">
        <v>0.10630000000000001</v>
      </c>
      <c r="C151" s="12">
        <v>3.3548</v>
      </c>
      <c r="D151" s="12">
        <v>3.5251000000000001</v>
      </c>
      <c r="E151" s="12">
        <v>0.43259999999999998</v>
      </c>
      <c r="F151" s="12">
        <v>3.3433999999999999</v>
      </c>
      <c r="G151" s="12">
        <v>2.7338</v>
      </c>
      <c r="H151" s="12">
        <v>2.6905000000000001</v>
      </c>
      <c r="I151" s="12">
        <v>4.0967000000000002</v>
      </c>
      <c r="J151" s="12">
        <v>1.4699</v>
      </c>
      <c r="K151" s="12">
        <v>3.4108000000000001</v>
      </c>
      <c r="L151" s="12">
        <v>5.2137000000000002</v>
      </c>
      <c r="M151" s="12">
        <v>0.41349999999999998</v>
      </c>
      <c r="N151" s="12">
        <v>4.2891000000000004</v>
      </c>
      <c r="O151" s="12">
        <v>0.16200000000000001</v>
      </c>
      <c r="P151" s="12">
        <v>0.55049999999999999</v>
      </c>
      <c r="Q151" s="12">
        <v>2.7709000000000001</v>
      </c>
      <c r="R151" s="12">
        <v>0.55549999999999999</v>
      </c>
      <c r="S151" s="12">
        <v>0.49399999999999999</v>
      </c>
      <c r="T151" s="12">
        <v>0.5444</v>
      </c>
      <c r="U151" s="12">
        <v>0.88249999999999995</v>
      </c>
      <c r="V151" s="12">
        <v>2.0945999999999998</v>
      </c>
      <c r="W151" s="12">
        <v>1.8741000000000001</v>
      </c>
      <c r="X151" s="12">
        <v>1.1865000000000001</v>
      </c>
      <c r="Y151" s="12">
        <v>5.8810000000000002</v>
      </c>
      <c r="Z151" s="12">
        <v>0.83740000000000003</v>
      </c>
      <c r="AA151" s="12">
        <v>0.69220000000000004</v>
      </c>
      <c r="AB151" s="12">
        <v>8.0100000000000005E-2</v>
      </c>
      <c r="AC151" s="12">
        <v>0.25230000000000002</v>
      </c>
      <c r="AD151" s="12">
        <v>0.4047</v>
      </c>
      <c r="AE151" s="12">
        <v>1.6368</v>
      </c>
      <c r="AF151" s="12">
        <v>1.0719000000000001</v>
      </c>
      <c r="AG151" s="12">
        <v>0.1033</v>
      </c>
      <c r="AH151" s="12">
        <v>3.5405000000000002</v>
      </c>
      <c r="AI151" s="12">
        <v>5.9907000000000004</v>
      </c>
      <c r="AJ151" s="12">
        <v>0.29559999999999997</v>
      </c>
      <c r="AK151" s="12">
        <v>0.52639999999999998</v>
      </c>
      <c r="AL151" s="12">
        <v>4.9984999999999999</v>
      </c>
      <c r="AM151" s="10">
        <v>150</v>
      </c>
      <c r="AN151" s="10" t="s">
        <v>541</v>
      </c>
    </row>
    <row r="152" spans="1:40" x14ac:dyDescent="0.25">
      <c r="A152" s="11">
        <v>41127</v>
      </c>
      <c r="B152" s="12">
        <v>0.10390000000000001</v>
      </c>
      <c r="C152" s="12">
        <v>3.2751999999999999</v>
      </c>
      <c r="D152" s="12">
        <v>3.4563999999999999</v>
      </c>
      <c r="E152" s="12">
        <v>0.42230000000000001</v>
      </c>
      <c r="F152" s="12">
        <v>3.2746</v>
      </c>
      <c r="G152" s="12">
        <v>2.6779000000000002</v>
      </c>
      <c r="H152" s="12">
        <v>2.6368999999999998</v>
      </c>
      <c r="I152" s="12">
        <v>4.0486000000000004</v>
      </c>
      <c r="J152" s="12">
        <v>1.4631000000000001</v>
      </c>
      <c r="K152" s="12">
        <v>3.3708999999999998</v>
      </c>
      <c r="L152" s="12">
        <v>5.1016000000000004</v>
      </c>
      <c r="M152" s="12">
        <v>0.40360000000000001</v>
      </c>
      <c r="N152" s="12">
        <v>4.1786000000000003</v>
      </c>
      <c r="O152" s="12">
        <v>0.1605</v>
      </c>
      <c r="P152" s="12">
        <v>0.54400000000000004</v>
      </c>
      <c r="Q152" s="12">
        <v>2.7332999999999998</v>
      </c>
      <c r="R152" s="12">
        <v>0.54720000000000002</v>
      </c>
      <c r="S152" s="12">
        <v>0.48520000000000002</v>
      </c>
      <c r="T152" s="12">
        <v>0.53859999999999997</v>
      </c>
      <c r="U152" s="12">
        <v>0.88260000000000005</v>
      </c>
      <c r="V152" s="12">
        <v>2.0699999999999998</v>
      </c>
      <c r="W152" s="12">
        <v>1.8425</v>
      </c>
      <c r="X152" s="12">
        <v>1.1725000000000001</v>
      </c>
      <c r="Y152" s="12">
        <v>5.8144</v>
      </c>
      <c r="Z152" s="12">
        <v>0.82140000000000002</v>
      </c>
      <c r="AA152" s="12">
        <v>0.68059999999999998</v>
      </c>
      <c r="AB152" s="12">
        <v>7.8299999999999995E-2</v>
      </c>
      <c r="AC152" s="12">
        <v>0.24979999999999999</v>
      </c>
      <c r="AD152" s="12">
        <v>0.40129999999999999</v>
      </c>
      <c r="AE152" s="12">
        <v>1.6141000000000001</v>
      </c>
      <c r="AF152" s="12">
        <v>1.0545</v>
      </c>
      <c r="AG152" s="12">
        <v>0.10290000000000001</v>
      </c>
      <c r="AH152" s="12">
        <v>3.46</v>
      </c>
      <c r="AI152" s="12">
        <v>5.8914</v>
      </c>
      <c r="AJ152" s="12">
        <v>0.28989999999999999</v>
      </c>
      <c r="AK152" s="12">
        <v>0.51380000000000003</v>
      </c>
      <c r="AL152" s="12">
        <v>4.9837999999999996</v>
      </c>
      <c r="AM152" s="10">
        <v>151</v>
      </c>
      <c r="AN152" s="10" t="s">
        <v>542</v>
      </c>
    </row>
    <row r="153" spans="1:40" x14ac:dyDescent="0.25">
      <c r="A153" s="11">
        <v>41128</v>
      </c>
      <c r="B153" s="12">
        <v>0.1037</v>
      </c>
      <c r="C153" s="12">
        <v>3.2606000000000002</v>
      </c>
      <c r="D153" s="12">
        <v>3.4472</v>
      </c>
      <c r="E153" s="12">
        <v>0.4204</v>
      </c>
      <c r="F153" s="12">
        <v>3.2635999999999998</v>
      </c>
      <c r="G153" s="12">
        <v>2.6734</v>
      </c>
      <c r="H153" s="12">
        <v>2.6263000000000001</v>
      </c>
      <c r="I153" s="12">
        <v>4.0465</v>
      </c>
      <c r="J153" s="12">
        <v>1.4604999999999999</v>
      </c>
      <c r="K153" s="12">
        <v>3.3675000000000002</v>
      </c>
      <c r="L153" s="12">
        <v>5.0906000000000002</v>
      </c>
      <c r="M153" s="12">
        <v>0.4022</v>
      </c>
      <c r="N153" s="12">
        <v>4.1581000000000001</v>
      </c>
      <c r="O153" s="12">
        <v>0.16120000000000001</v>
      </c>
      <c r="P153" s="12">
        <v>0.54369999999999996</v>
      </c>
      <c r="Q153" s="12">
        <v>2.7302</v>
      </c>
      <c r="R153" s="12">
        <v>0.54920000000000002</v>
      </c>
      <c r="S153" s="12">
        <v>0.48580000000000001</v>
      </c>
      <c r="T153" s="12">
        <v>0.53859999999999997</v>
      </c>
      <c r="U153" s="12">
        <v>0.88780000000000003</v>
      </c>
      <c r="V153" s="12">
        <v>2.069</v>
      </c>
      <c r="W153" s="12">
        <v>1.8268</v>
      </c>
      <c r="X153" s="12">
        <v>1.1718999999999999</v>
      </c>
      <c r="Y153" s="12">
        <v>5.8113999999999999</v>
      </c>
      <c r="Z153" s="12">
        <v>0.8165</v>
      </c>
      <c r="AA153" s="12">
        <v>0.68169999999999997</v>
      </c>
      <c r="AB153" s="12">
        <v>7.8100000000000003E-2</v>
      </c>
      <c r="AC153" s="12">
        <v>0.24779999999999999</v>
      </c>
      <c r="AD153" s="12">
        <v>0.3982</v>
      </c>
      <c r="AE153" s="12">
        <v>1.6052</v>
      </c>
      <c r="AF153" s="12">
        <v>1.0508</v>
      </c>
      <c r="AG153" s="12">
        <v>0.1032</v>
      </c>
      <c r="AH153" s="12">
        <v>3.4424999999999999</v>
      </c>
      <c r="AI153" s="12">
        <v>5.8982999999999999</v>
      </c>
      <c r="AJ153" s="12">
        <v>0.2888</v>
      </c>
      <c r="AK153" s="12">
        <v>0.5121</v>
      </c>
      <c r="AL153" s="12">
        <v>4.9351000000000003</v>
      </c>
      <c r="AM153" s="10">
        <v>152</v>
      </c>
      <c r="AN153" s="10" t="s">
        <v>543</v>
      </c>
    </row>
    <row r="154" spans="1:40" x14ac:dyDescent="0.25">
      <c r="A154" s="11">
        <v>41129</v>
      </c>
      <c r="B154" s="12">
        <v>0.10489999999999999</v>
      </c>
      <c r="C154" s="12">
        <v>3.3039999999999998</v>
      </c>
      <c r="D154" s="12">
        <v>3.4866999999999999</v>
      </c>
      <c r="E154" s="12">
        <v>0.42599999999999999</v>
      </c>
      <c r="F154" s="12">
        <v>3.3136000000000001</v>
      </c>
      <c r="G154" s="12">
        <v>2.6899000000000002</v>
      </c>
      <c r="H154" s="12">
        <v>2.6564999999999999</v>
      </c>
      <c r="I154" s="12">
        <v>4.0918000000000001</v>
      </c>
      <c r="J154" s="12">
        <v>1.4724999999999999</v>
      </c>
      <c r="K154" s="12">
        <v>3.4074</v>
      </c>
      <c r="L154" s="12">
        <v>5.1508000000000003</v>
      </c>
      <c r="M154" s="12">
        <v>0.4083</v>
      </c>
      <c r="N154" s="12">
        <v>4.2186000000000003</v>
      </c>
      <c r="O154" s="12">
        <v>0.16270000000000001</v>
      </c>
      <c r="P154" s="12">
        <v>0.54959999999999998</v>
      </c>
      <c r="Q154" s="12">
        <v>2.7675000000000001</v>
      </c>
      <c r="R154" s="12">
        <v>0.55920000000000003</v>
      </c>
      <c r="S154" s="12">
        <v>0.4929</v>
      </c>
      <c r="T154" s="12">
        <v>0.54500000000000004</v>
      </c>
      <c r="U154" s="12">
        <v>0.89939999999999998</v>
      </c>
      <c r="V154" s="12">
        <v>2.0920999999999998</v>
      </c>
      <c r="W154" s="12">
        <v>1.8466</v>
      </c>
      <c r="X154" s="12">
        <v>1.1851</v>
      </c>
      <c r="Y154" s="12">
        <v>5.8765000000000001</v>
      </c>
      <c r="Z154" s="12">
        <v>0.82679999999999998</v>
      </c>
      <c r="AA154" s="12">
        <v>0.69179999999999997</v>
      </c>
      <c r="AB154" s="12">
        <v>7.9000000000000001E-2</v>
      </c>
      <c r="AC154" s="12">
        <v>0.24940000000000001</v>
      </c>
      <c r="AD154" s="12">
        <v>0.40329999999999999</v>
      </c>
      <c r="AE154" s="12">
        <v>1.6282000000000001</v>
      </c>
      <c r="AF154" s="12">
        <v>1.0644</v>
      </c>
      <c r="AG154" s="12">
        <v>0.1043</v>
      </c>
      <c r="AH154" s="12">
        <v>3.4864999999999999</v>
      </c>
      <c r="AI154" s="12">
        <v>5.9999000000000002</v>
      </c>
      <c r="AJ154" s="12">
        <v>0.29270000000000002</v>
      </c>
      <c r="AK154" s="12">
        <v>0.51929999999999998</v>
      </c>
      <c r="AL154" s="12">
        <v>4.9794999999999998</v>
      </c>
      <c r="AM154" s="10">
        <v>153</v>
      </c>
      <c r="AN154" s="10" t="s">
        <v>544</v>
      </c>
    </row>
    <row r="155" spans="1:40" x14ac:dyDescent="0.25">
      <c r="A155" s="11">
        <v>41130</v>
      </c>
      <c r="B155" s="12">
        <v>0.1045</v>
      </c>
      <c r="C155" s="12">
        <v>3.2915000000000001</v>
      </c>
      <c r="D155" s="12">
        <v>3.4798</v>
      </c>
      <c r="E155" s="12">
        <v>0.4244</v>
      </c>
      <c r="F155" s="12">
        <v>3.3109000000000002</v>
      </c>
      <c r="G155" s="12">
        <v>2.6736</v>
      </c>
      <c r="H155" s="12">
        <v>2.6429</v>
      </c>
      <c r="I155" s="12">
        <v>4.0614999999999997</v>
      </c>
      <c r="J155" s="12">
        <v>1.4652000000000001</v>
      </c>
      <c r="K155" s="12">
        <v>3.3816000000000002</v>
      </c>
      <c r="L155" s="12">
        <v>5.1509</v>
      </c>
      <c r="M155" s="12">
        <v>0.40529999999999999</v>
      </c>
      <c r="N155" s="12">
        <v>4.1924999999999999</v>
      </c>
      <c r="O155" s="12">
        <v>0.16159999999999999</v>
      </c>
      <c r="P155" s="12">
        <v>0.54569999999999996</v>
      </c>
      <c r="Q155" s="12">
        <v>2.7547999999999999</v>
      </c>
      <c r="R155" s="12">
        <v>0.55689999999999995</v>
      </c>
      <c r="S155" s="12">
        <v>0.49120000000000003</v>
      </c>
      <c r="T155" s="12">
        <v>0.54120000000000001</v>
      </c>
      <c r="U155" s="12">
        <v>0.8952</v>
      </c>
      <c r="V155" s="12">
        <v>2.0766</v>
      </c>
      <c r="W155" s="12">
        <v>1.8425</v>
      </c>
      <c r="X155" s="12">
        <v>1.1762999999999999</v>
      </c>
      <c r="Y155" s="12">
        <v>5.8346999999999998</v>
      </c>
      <c r="Z155" s="12">
        <v>0.8246</v>
      </c>
      <c r="AA155" s="12">
        <v>0.69110000000000005</v>
      </c>
      <c r="AB155" s="12">
        <v>7.8799999999999995E-2</v>
      </c>
      <c r="AC155" s="12">
        <v>0.25019999999999998</v>
      </c>
      <c r="AD155" s="12">
        <v>0.40620000000000001</v>
      </c>
      <c r="AE155" s="12">
        <v>1.6284000000000001</v>
      </c>
      <c r="AF155" s="12">
        <v>1.06</v>
      </c>
      <c r="AG155" s="12">
        <v>0.1042</v>
      </c>
      <c r="AH155" s="12">
        <v>3.4731999999999998</v>
      </c>
      <c r="AI155" s="12">
        <v>5.9595000000000002</v>
      </c>
      <c r="AJ155" s="12">
        <v>0.29210000000000003</v>
      </c>
      <c r="AK155" s="12">
        <v>0.51759999999999995</v>
      </c>
      <c r="AL155" s="12">
        <v>4.9741999999999997</v>
      </c>
      <c r="AM155" s="10">
        <v>154</v>
      </c>
      <c r="AN155" s="10" t="s">
        <v>545</v>
      </c>
    </row>
    <row r="156" spans="1:40" x14ac:dyDescent="0.25">
      <c r="A156" s="11">
        <v>41131</v>
      </c>
      <c r="B156" s="12">
        <v>0.10539999999999999</v>
      </c>
      <c r="C156" s="12">
        <v>3.3195000000000001</v>
      </c>
      <c r="D156" s="12">
        <v>3.4918999999999998</v>
      </c>
      <c r="E156" s="12">
        <v>0.4279</v>
      </c>
      <c r="F156" s="12">
        <v>3.3428</v>
      </c>
      <c r="G156" s="12">
        <v>2.6886000000000001</v>
      </c>
      <c r="H156" s="12">
        <v>2.6638999999999999</v>
      </c>
      <c r="I156" s="12">
        <v>4.0770999999999997</v>
      </c>
      <c r="J156" s="12">
        <v>1.4661</v>
      </c>
      <c r="K156" s="12">
        <v>3.3948999999999998</v>
      </c>
      <c r="L156" s="12">
        <v>5.1786000000000003</v>
      </c>
      <c r="M156" s="12">
        <v>0.4103</v>
      </c>
      <c r="N156" s="12">
        <v>4.2286999999999999</v>
      </c>
      <c r="O156" s="12">
        <v>0.16250000000000001</v>
      </c>
      <c r="P156" s="12">
        <v>0.54779999999999995</v>
      </c>
      <c r="Q156" s="12">
        <v>2.7707000000000002</v>
      </c>
      <c r="R156" s="12">
        <v>0.56179999999999997</v>
      </c>
      <c r="S156" s="12">
        <v>0.49569999999999997</v>
      </c>
      <c r="T156" s="12">
        <v>0.5444</v>
      </c>
      <c r="U156" s="12">
        <v>0.89770000000000005</v>
      </c>
      <c r="V156" s="12">
        <v>2.0846</v>
      </c>
      <c r="W156" s="12">
        <v>1.8534999999999999</v>
      </c>
      <c r="X156" s="12">
        <v>1.1808000000000001</v>
      </c>
      <c r="Y156" s="12">
        <v>5.8571</v>
      </c>
      <c r="Z156" s="12">
        <v>0.82909999999999995</v>
      </c>
      <c r="AA156" s="12">
        <v>0.69899999999999995</v>
      </c>
      <c r="AB156" s="12">
        <v>7.9200000000000007E-2</v>
      </c>
      <c r="AC156" s="12">
        <v>0.25269999999999998</v>
      </c>
      <c r="AD156" s="12">
        <v>0.40810000000000002</v>
      </c>
      <c r="AE156" s="12">
        <v>1.6476999999999999</v>
      </c>
      <c r="AF156" s="12">
        <v>1.0651999999999999</v>
      </c>
      <c r="AG156" s="12">
        <v>0.1041</v>
      </c>
      <c r="AH156" s="12">
        <v>3.5049999999999999</v>
      </c>
      <c r="AI156" s="12">
        <v>6.0004</v>
      </c>
      <c r="AJ156" s="12">
        <v>0.29380000000000001</v>
      </c>
      <c r="AK156" s="12">
        <v>0.52190000000000003</v>
      </c>
      <c r="AL156" s="12">
        <v>5.0012999999999996</v>
      </c>
      <c r="AM156" s="10">
        <v>155</v>
      </c>
      <c r="AN156" s="10" t="s">
        <v>546</v>
      </c>
    </row>
    <row r="157" spans="1:40" x14ac:dyDescent="0.25">
      <c r="A157" s="11">
        <v>41134</v>
      </c>
      <c r="B157" s="12">
        <v>0.1056</v>
      </c>
      <c r="C157" s="12">
        <v>3.3201999999999998</v>
      </c>
      <c r="D157" s="12">
        <v>3.4998</v>
      </c>
      <c r="E157" s="12">
        <v>0.42809999999999998</v>
      </c>
      <c r="F157" s="12">
        <v>3.3468</v>
      </c>
      <c r="G157" s="12">
        <v>2.6907000000000001</v>
      </c>
      <c r="H157" s="12">
        <v>2.6646000000000001</v>
      </c>
      <c r="I157" s="12">
        <v>4.0823</v>
      </c>
      <c r="J157" s="12">
        <v>1.4642999999999999</v>
      </c>
      <c r="K157" s="12">
        <v>3.3988999999999998</v>
      </c>
      <c r="L157" s="12">
        <v>5.2016999999999998</v>
      </c>
      <c r="M157" s="12">
        <v>0.4108</v>
      </c>
      <c r="N157" s="12">
        <v>4.2477</v>
      </c>
      <c r="O157" s="12">
        <v>0.16270000000000001</v>
      </c>
      <c r="P157" s="12">
        <v>0.54849999999999999</v>
      </c>
      <c r="Q157" s="12">
        <v>2.7732999999999999</v>
      </c>
      <c r="R157" s="12">
        <v>0.55959999999999999</v>
      </c>
      <c r="S157" s="12">
        <v>0.49669999999999997</v>
      </c>
      <c r="T157" s="12">
        <v>0.54679999999999995</v>
      </c>
      <c r="U157" s="12">
        <v>0.90129999999999999</v>
      </c>
      <c r="V157" s="12">
        <v>2.0872999999999999</v>
      </c>
      <c r="W157" s="12">
        <v>1.8541000000000001</v>
      </c>
      <c r="X157" s="12">
        <v>1.1822999999999999</v>
      </c>
      <c r="Y157" s="12">
        <v>5.8640999999999996</v>
      </c>
      <c r="Z157" s="12">
        <v>0.82020000000000004</v>
      </c>
      <c r="AA157" s="12">
        <v>0.69910000000000005</v>
      </c>
      <c r="AB157" s="12">
        <v>7.9200000000000007E-2</v>
      </c>
      <c r="AC157" s="12">
        <v>0.25309999999999999</v>
      </c>
      <c r="AD157" s="12">
        <v>0.40789999999999998</v>
      </c>
      <c r="AE157" s="12">
        <v>1.6475</v>
      </c>
      <c r="AF157" s="12">
        <v>1.0632999999999999</v>
      </c>
      <c r="AG157" s="12">
        <v>0.1043</v>
      </c>
      <c r="AH157" s="12">
        <v>3.5034999999999998</v>
      </c>
      <c r="AI157" s="12">
        <v>5.9885000000000002</v>
      </c>
      <c r="AJ157" s="12">
        <v>0.29370000000000002</v>
      </c>
      <c r="AK157" s="12">
        <v>0.52190000000000003</v>
      </c>
      <c r="AL157" s="12">
        <v>5.016</v>
      </c>
      <c r="AM157" s="10">
        <v>156</v>
      </c>
      <c r="AN157" s="10" t="s">
        <v>547</v>
      </c>
    </row>
    <row r="158" spans="1:40" x14ac:dyDescent="0.25">
      <c r="A158" s="11">
        <v>41135</v>
      </c>
      <c r="B158" s="12">
        <v>0.1053</v>
      </c>
      <c r="C158" s="12">
        <v>3.3058999999999998</v>
      </c>
      <c r="D158" s="12">
        <v>3.4784999999999999</v>
      </c>
      <c r="E158" s="12">
        <v>0.42609999999999998</v>
      </c>
      <c r="F158" s="12">
        <v>3.3298999999999999</v>
      </c>
      <c r="G158" s="12">
        <v>2.6747999999999998</v>
      </c>
      <c r="H158" s="12">
        <v>2.6534</v>
      </c>
      <c r="I158" s="12">
        <v>4.0888</v>
      </c>
      <c r="J158" s="12">
        <v>1.4652000000000001</v>
      </c>
      <c r="K158" s="12">
        <v>3.4047999999999998</v>
      </c>
      <c r="L158" s="12">
        <v>5.1868999999999996</v>
      </c>
      <c r="M158" s="12">
        <v>0.40770000000000001</v>
      </c>
      <c r="N158" s="12">
        <v>4.2098000000000004</v>
      </c>
      <c r="O158" s="12">
        <v>0.16300000000000001</v>
      </c>
      <c r="P158" s="12">
        <v>0.5494</v>
      </c>
      <c r="Q158" s="12">
        <v>2.7671999999999999</v>
      </c>
      <c r="R158" s="12">
        <v>0.55959999999999999</v>
      </c>
      <c r="S158" s="12">
        <v>0.49519999999999997</v>
      </c>
      <c r="T158" s="12">
        <v>0.54810000000000003</v>
      </c>
      <c r="U158" s="12">
        <v>0.90549999999999997</v>
      </c>
      <c r="V158" s="12">
        <v>2.0907</v>
      </c>
      <c r="W158" s="12">
        <v>1.8406</v>
      </c>
      <c r="X158" s="12">
        <v>1.1841999999999999</v>
      </c>
      <c r="Y158" s="12">
        <v>5.8722000000000003</v>
      </c>
      <c r="Z158" s="12">
        <v>0.81930000000000003</v>
      </c>
      <c r="AA158" s="12">
        <v>0.68579999999999997</v>
      </c>
      <c r="AB158" s="12">
        <v>7.8799999999999995E-2</v>
      </c>
      <c r="AC158" s="12">
        <v>0.2525</v>
      </c>
      <c r="AD158" s="12">
        <v>0.40720000000000001</v>
      </c>
      <c r="AE158" s="12">
        <v>1.635</v>
      </c>
      <c r="AF158" s="12">
        <v>1.0609</v>
      </c>
      <c r="AG158" s="12">
        <v>0.1041</v>
      </c>
      <c r="AH158" s="12">
        <v>3.4862000000000002</v>
      </c>
      <c r="AI158" s="12">
        <v>5.9291</v>
      </c>
      <c r="AJ158" s="12">
        <v>0.29270000000000002</v>
      </c>
      <c r="AK158" s="12">
        <v>0.51980000000000004</v>
      </c>
      <c r="AL158" s="12">
        <v>5.0064000000000002</v>
      </c>
      <c r="AM158" s="10">
        <v>157</v>
      </c>
      <c r="AN158" s="10" t="s">
        <v>548</v>
      </c>
    </row>
    <row r="159" spans="1:40" x14ac:dyDescent="0.25">
      <c r="A159" s="11">
        <v>41137</v>
      </c>
      <c r="B159" s="12">
        <v>0.1056</v>
      </c>
      <c r="C159" s="12">
        <v>3.3252999999999999</v>
      </c>
      <c r="D159" s="12">
        <v>3.4887000000000001</v>
      </c>
      <c r="E159" s="12">
        <v>0.42870000000000003</v>
      </c>
      <c r="F159" s="12">
        <v>3.3626999999999998</v>
      </c>
      <c r="G159" s="12">
        <v>2.6855000000000002</v>
      </c>
      <c r="H159" s="12">
        <v>2.6579999999999999</v>
      </c>
      <c r="I159" s="12">
        <v>4.0819999999999999</v>
      </c>
      <c r="J159" s="12">
        <v>1.4668000000000001</v>
      </c>
      <c r="K159" s="12">
        <v>3.3997999999999999</v>
      </c>
      <c r="L159" s="12">
        <v>5.2215999999999996</v>
      </c>
      <c r="M159" s="12">
        <v>0.41049999999999998</v>
      </c>
      <c r="N159" s="12">
        <v>4.2007000000000003</v>
      </c>
      <c r="O159" s="12">
        <v>0.16389999999999999</v>
      </c>
      <c r="P159" s="12">
        <v>0.5484</v>
      </c>
      <c r="Q159" s="12">
        <v>2.7694000000000001</v>
      </c>
      <c r="R159" s="12">
        <v>0.55740000000000001</v>
      </c>
      <c r="S159" s="12">
        <v>0.496</v>
      </c>
      <c r="T159" s="12">
        <v>0.54800000000000004</v>
      </c>
      <c r="U159" s="12">
        <v>0.90900000000000003</v>
      </c>
      <c r="V159" s="12">
        <v>2.0871</v>
      </c>
      <c r="W159" s="12">
        <v>1.8483000000000001</v>
      </c>
      <c r="X159" s="12">
        <v>1.1821999999999999</v>
      </c>
      <c r="Y159" s="12">
        <v>5.8628</v>
      </c>
      <c r="Z159" s="12">
        <v>0.82140000000000002</v>
      </c>
      <c r="AA159" s="12">
        <v>0.68879999999999997</v>
      </c>
      <c r="AB159" s="12">
        <v>7.8600000000000003E-2</v>
      </c>
      <c r="AC159" s="12">
        <v>0.25309999999999999</v>
      </c>
      <c r="AD159" s="12">
        <v>0.40229999999999999</v>
      </c>
      <c r="AE159" s="12">
        <v>1.6440999999999999</v>
      </c>
      <c r="AF159" s="12">
        <v>1.0629999999999999</v>
      </c>
      <c r="AG159" s="12">
        <v>0.1042</v>
      </c>
      <c r="AH159" s="12">
        <v>3.4990999999999999</v>
      </c>
      <c r="AI159" s="12">
        <v>5.9507000000000003</v>
      </c>
      <c r="AJ159" s="12">
        <v>0.29349999999999998</v>
      </c>
      <c r="AK159" s="12">
        <v>0.52239999999999998</v>
      </c>
      <c r="AL159" s="12">
        <v>5.0111999999999997</v>
      </c>
      <c r="AM159" s="10">
        <v>158</v>
      </c>
      <c r="AN159" s="10" t="s">
        <v>549</v>
      </c>
    </row>
    <row r="160" spans="1:40" x14ac:dyDescent="0.25">
      <c r="A160" s="11">
        <v>41138</v>
      </c>
      <c r="B160" s="12">
        <v>0.10440000000000001</v>
      </c>
      <c r="C160" s="12">
        <v>3.2886000000000002</v>
      </c>
      <c r="D160" s="12">
        <v>3.4367000000000001</v>
      </c>
      <c r="E160" s="12">
        <v>0.42399999999999999</v>
      </c>
      <c r="F160" s="12">
        <v>3.3319999999999999</v>
      </c>
      <c r="G160" s="12">
        <v>2.6594000000000002</v>
      </c>
      <c r="H160" s="12">
        <v>2.6267999999999998</v>
      </c>
      <c r="I160" s="12">
        <v>4.0679999999999996</v>
      </c>
      <c r="J160" s="12">
        <v>1.4622999999999999</v>
      </c>
      <c r="K160" s="12">
        <v>3.3868</v>
      </c>
      <c r="L160" s="12">
        <v>5.1687000000000003</v>
      </c>
      <c r="M160" s="12">
        <v>0.40629999999999999</v>
      </c>
      <c r="N160" s="12">
        <v>4.1402000000000001</v>
      </c>
      <c r="O160" s="12">
        <v>0.1636</v>
      </c>
      <c r="P160" s="12">
        <v>0.54630000000000001</v>
      </c>
      <c r="Q160" s="12">
        <v>2.7526999999999999</v>
      </c>
      <c r="R160" s="12">
        <v>0.55249999999999999</v>
      </c>
      <c r="S160" s="12">
        <v>0.48949999999999999</v>
      </c>
      <c r="T160" s="12">
        <v>0.54520000000000002</v>
      </c>
      <c r="U160" s="12">
        <v>0.90639999999999998</v>
      </c>
      <c r="V160" s="12">
        <v>2.08</v>
      </c>
      <c r="W160" s="12">
        <v>1.829</v>
      </c>
      <c r="X160" s="12">
        <v>1.1781999999999999</v>
      </c>
      <c r="Y160" s="12">
        <v>5.8422999999999998</v>
      </c>
      <c r="Z160" s="12">
        <v>0.81720000000000004</v>
      </c>
      <c r="AA160" s="12">
        <v>0.68140000000000001</v>
      </c>
      <c r="AB160" s="12">
        <v>7.7499999999999999E-2</v>
      </c>
      <c r="AC160" s="12">
        <v>0.24970000000000001</v>
      </c>
      <c r="AD160" s="12">
        <v>0.3982</v>
      </c>
      <c r="AE160" s="12">
        <v>1.6304000000000001</v>
      </c>
      <c r="AF160" s="12">
        <v>1.0503</v>
      </c>
      <c r="AG160" s="12">
        <v>0.1031</v>
      </c>
      <c r="AH160" s="12">
        <v>3.4611999999999998</v>
      </c>
      <c r="AI160" s="12">
        <v>5.9127999999999998</v>
      </c>
      <c r="AJ160" s="12">
        <v>0.28999999999999998</v>
      </c>
      <c r="AK160" s="12">
        <v>0.51729999999999998</v>
      </c>
      <c r="AL160" s="12">
        <v>4.9901999999999997</v>
      </c>
      <c r="AM160" s="10">
        <v>159</v>
      </c>
      <c r="AN160" s="10" t="s">
        <v>550</v>
      </c>
    </row>
    <row r="161" spans="1:40" x14ac:dyDescent="0.25">
      <c r="A161" s="11">
        <v>41141</v>
      </c>
      <c r="B161" s="12">
        <v>0.1047</v>
      </c>
      <c r="C161" s="12">
        <v>3.2944</v>
      </c>
      <c r="D161" s="12">
        <v>3.4474999999999998</v>
      </c>
      <c r="E161" s="12">
        <v>0.42470000000000002</v>
      </c>
      <c r="F161" s="12">
        <v>3.3338000000000001</v>
      </c>
      <c r="G161" s="12">
        <v>2.6678999999999999</v>
      </c>
      <c r="H161" s="12">
        <v>2.6284999999999998</v>
      </c>
      <c r="I161" s="12">
        <v>4.0683999999999996</v>
      </c>
      <c r="J161" s="12">
        <v>1.4669000000000001</v>
      </c>
      <c r="K161" s="12">
        <v>3.3871000000000002</v>
      </c>
      <c r="L161" s="12">
        <v>5.1753999999999998</v>
      </c>
      <c r="M161" s="12">
        <v>0.40649999999999997</v>
      </c>
      <c r="N161" s="12">
        <v>4.1432000000000002</v>
      </c>
      <c r="O161" s="12">
        <v>0.1633</v>
      </c>
      <c r="P161" s="12">
        <v>0.5464</v>
      </c>
      <c r="Q161" s="12">
        <v>2.7536</v>
      </c>
      <c r="R161" s="12">
        <v>0.55659999999999998</v>
      </c>
      <c r="S161" s="12">
        <v>0.495</v>
      </c>
      <c r="T161" s="12">
        <v>0.54459999999999997</v>
      </c>
      <c r="U161" s="12">
        <v>0.90529999999999999</v>
      </c>
      <c r="V161" s="12">
        <v>2.0802</v>
      </c>
      <c r="W161" s="12">
        <v>1.8295999999999999</v>
      </c>
      <c r="X161" s="12">
        <v>1.1782999999999999</v>
      </c>
      <c r="Y161" s="12">
        <v>5.8429000000000002</v>
      </c>
      <c r="Z161" s="12">
        <v>0.81869999999999998</v>
      </c>
      <c r="AA161" s="12">
        <v>0.68140000000000001</v>
      </c>
      <c r="AB161" s="12">
        <v>7.7700000000000005E-2</v>
      </c>
      <c r="AC161" s="12">
        <v>0.2515</v>
      </c>
      <c r="AD161" s="12">
        <v>0.39629999999999999</v>
      </c>
      <c r="AE161" s="12">
        <v>1.6339999999999999</v>
      </c>
      <c r="AF161" s="12">
        <v>1.0513999999999999</v>
      </c>
      <c r="AG161" s="12">
        <v>0.1028</v>
      </c>
      <c r="AH161" s="12">
        <v>3.4664000000000001</v>
      </c>
      <c r="AI161" s="12">
        <v>5.9340999999999999</v>
      </c>
      <c r="AJ161" s="12">
        <v>0.28999999999999998</v>
      </c>
      <c r="AK161" s="12">
        <v>0.51790000000000003</v>
      </c>
      <c r="AL161" s="12">
        <v>4.9779999999999998</v>
      </c>
      <c r="AM161" s="10">
        <v>160</v>
      </c>
      <c r="AN161" s="10" t="s">
        <v>551</v>
      </c>
    </row>
    <row r="162" spans="1:40" x14ac:dyDescent="0.25">
      <c r="A162" s="11">
        <v>41142</v>
      </c>
      <c r="B162" s="12">
        <v>0.10440000000000001</v>
      </c>
      <c r="C162" s="12">
        <v>3.2789999999999999</v>
      </c>
      <c r="D162" s="12">
        <v>3.4441999999999999</v>
      </c>
      <c r="E162" s="12">
        <v>0.42270000000000002</v>
      </c>
      <c r="F162" s="12">
        <v>3.3258000000000001</v>
      </c>
      <c r="G162" s="12">
        <v>2.6675</v>
      </c>
      <c r="H162" s="12">
        <v>2.6223000000000001</v>
      </c>
      <c r="I162" s="12">
        <v>4.0682999999999998</v>
      </c>
      <c r="J162" s="12">
        <v>1.4735</v>
      </c>
      <c r="K162" s="12">
        <v>3.3874</v>
      </c>
      <c r="L162" s="12">
        <v>5.1696999999999997</v>
      </c>
      <c r="M162" s="12">
        <v>0.40450000000000003</v>
      </c>
      <c r="N162" s="12">
        <v>4.1289999999999996</v>
      </c>
      <c r="O162" s="12">
        <v>0.16389999999999999</v>
      </c>
      <c r="P162" s="12">
        <v>0.5464</v>
      </c>
      <c r="Q162" s="12">
        <v>2.7456</v>
      </c>
      <c r="R162" s="12">
        <v>0.55530000000000002</v>
      </c>
      <c r="S162" s="12">
        <v>0.4929</v>
      </c>
      <c r="T162" s="12">
        <v>0.54469999999999996</v>
      </c>
      <c r="U162" s="12">
        <v>0.90429999999999999</v>
      </c>
      <c r="V162" s="12">
        <v>2.0800999999999998</v>
      </c>
      <c r="W162" s="12">
        <v>1.8234999999999999</v>
      </c>
      <c r="X162" s="12">
        <v>1.1781999999999999</v>
      </c>
      <c r="Y162" s="12">
        <v>5.8426999999999998</v>
      </c>
      <c r="Z162" s="12">
        <v>0.8155</v>
      </c>
      <c r="AA162" s="12">
        <v>0.67579999999999996</v>
      </c>
      <c r="AB162" s="12">
        <v>7.7600000000000002E-2</v>
      </c>
      <c r="AC162" s="12">
        <v>0.25059999999999999</v>
      </c>
      <c r="AD162" s="12">
        <v>0.39660000000000001</v>
      </c>
      <c r="AE162" s="12">
        <v>1.6253</v>
      </c>
      <c r="AF162" s="12">
        <v>1.0466</v>
      </c>
      <c r="AG162" s="12">
        <v>0.10290000000000001</v>
      </c>
      <c r="AH162" s="12">
        <v>3.4502999999999999</v>
      </c>
      <c r="AI162" s="12">
        <v>5.9061000000000003</v>
      </c>
      <c r="AJ162" s="12">
        <v>0.28989999999999999</v>
      </c>
      <c r="AK162" s="12">
        <v>0.51580000000000004</v>
      </c>
      <c r="AL162" s="12">
        <v>4.9861000000000004</v>
      </c>
      <c r="AM162" s="10">
        <v>161</v>
      </c>
      <c r="AN162" s="10" t="s">
        <v>552</v>
      </c>
    </row>
    <row r="163" spans="1:40" x14ac:dyDescent="0.25">
      <c r="A163" s="11">
        <v>41143</v>
      </c>
      <c r="B163" s="12">
        <v>0.1042</v>
      </c>
      <c r="C163" s="12">
        <v>3.2639</v>
      </c>
      <c r="D163" s="12">
        <v>3.4129999999999998</v>
      </c>
      <c r="E163" s="12">
        <v>0.4209</v>
      </c>
      <c r="F163" s="12">
        <v>3.2959999999999998</v>
      </c>
      <c r="G163" s="12">
        <v>2.6440999999999999</v>
      </c>
      <c r="H163" s="12">
        <v>2.6107999999999998</v>
      </c>
      <c r="I163" s="12">
        <v>4.0728999999999997</v>
      </c>
      <c r="J163" s="12">
        <v>1.4724999999999999</v>
      </c>
      <c r="K163" s="12">
        <v>3.3908</v>
      </c>
      <c r="L163" s="12">
        <v>5.1608000000000001</v>
      </c>
      <c r="M163" s="12">
        <v>0.40350000000000003</v>
      </c>
      <c r="N163" s="12">
        <v>4.1158999999999999</v>
      </c>
      <c r="O163" s="12">
        <v>0.1638</v>
      </c>
      <c r="P163" s="12">
        <v>0.54690000000000005</v>
      </c>
      <c r="Q163" s="12">
        <v>2.7473000000000001</v>
      </c>
      <c r="R163" s="12">
        <v>0.55459999999999998</v>
      </c>
      <c r="S163" s="12">
        <v>0.4899</v>
      </c>
      <c r="T163" s="12">
        <v>0.54449999999999998</v>
      </c>
      <c r="U163" s="12">
        <v>0.90690000000000004</v>
      </c>
      <c r="V163" s="12">
        <v>2.0825</v>
      </c>
      <c r="W163" s="12">
        <v>1.8191999999999999</v>
      </c>
      <c r="X163" s="12">
        <v>1.1796</v>
      </c>
      <c r="Y163" s="12">
        <v>5.8493000000000004</v>
      </c>
      <c r="Z163" s="12">
        <v>0.81210000000000004</v>
      </c>
      <c r="AA163" s="12">
        <v>0.67620000000000002</v>
      </c>
      <c r="AB163" s="12">
        <v>7.7299999999999994E-2</v>
      </c>
      <c r="AC163" s="12">
        <v>0.2482</v>
      </c>
      <c r="AD163" s="12">
        <v>0.39400000000000002</v>
      </c>
      <c r="AE163" s="12">
        <v>1.6193</v>
      </c>
      <c r="AF163" s="12">
        <v>1.0458000000000001</v>
      </c>
      <c r="AG163" s="12">
        <v>0.10249999999999999</v>
      </c>
      <c r="AH163" s="12">
        <v>3.4354</v>
      </c>
      <c r="AI163" s="12">
        <v>5.8954000000000004</v>
      </c>
      <c r="AJ163" s="12">
        <v>0.28739999999999999</v>
      </c>
      <c r="AK163" s="12">
        <v>0.51400000000000001</v>
      </c>
      <c r="AL163" s="12">
        <v>4.9570999999999996</v>
      </c>
      <c r="AM163" s="10">
        <v>162</v>
      </c>
      <c r="AN163" s="10" t="s">
        <v>553</v>
      </c>
    </row>
    <row r="164" spans="1:40" x14ac:dyDescent="0.25">
      <c r="A164" s="11">
        <v>41144</v>
      </c>
      <c r="B164" s="12">
        <v>0.104</v>
      </c>
      <c r="C164" s="12">
        <v>3.2488000000000001</v>
      </c>
      <c r="D164" s="12">
        <v>3.4098000000000002</v>
      </c>
      <c r="E164" s="12">
        <v>0.41889999999999999</v>
      </c>
      <c r="F164" s="12">
        <v>3.2806000000000002</v>
      </c>
      <c r="G164" s="12">
        <v>2.6545000000000001</v>
      </c>
      <c r="H164" s="12">
        <v>2.6082999999999998</v>
      </c>
      <c r="I164" s="12">
        <v>4.0755999999999997</v>
      </c>
      <c r="J164" s="12">
        <v>1.4751000000000001</v>
      </c>
      <c r="K164" s="12">
        <v>3.3938999999999999</v>
      </c>
      <c r="L164" s="12">
        <v>5.1619000000000002</v>
      </c>
      <c r="M164" s="12">
        <v>0.40110000000000001</v>
      </c>
      <c r="N164" s="12">
        <v>4.1357999999999997</v>
      </c>
      <c r="O164" s="12">
        <v>0.1636</v>
      </c>
      <c r="P164" s="12">
        <v>0.54720000000000002</v>
      </c>
      <c r="Q164" s="12">
        <v>2.7353000000000001</v>
      </c>
      <c r="R164" s="12">
        <v>0.55469999999999997</v>
      </c>
      <c r="S164" s="12">
        <v>0.48920000000000002</v>
      </c>
      <c r="T164" s="12">
        <v>0.54390000000000005</v>
      </c>
      <c r="U164" s="12">
        <v>0.90890000000000004</v>
      </c>
      <c r="V164" s="12">
        <v>2.0838999999999999</v>
      </c>
      <c r="W164" s="12">
        <v>1.8096000000000001</v>
      </c>
      <c r="X164" s="12">
        <v>1.1803999999999999</v>
      </c>
      <c r="Y164" s="12">
        <v>5.8532000000000002</v>
      </c>
      <c r="Z164" s="12">
        <v>0.81220000000000003</v>
      </c>
      <c r="AA164" s="12">
        <v>0.67230000000000001</v>
      </c>
      <c r="AB164" s="12">
        <v>7.7100000000000002E-2</v>
      </c>
      <c r="AC164" s="12">
        <v>0.24759999999999999</v>
      </c>
      <c r="AD164" s="12">
        <v>0.3931</v>
      </c>
      <c r="AE164" s="12">
        <v>1.6113</v>
      </c>
      <c r="AF164" s="12">
        <v>1.0492999999999999</v>
      </c>
      <c r="AG164" s="12">
        <v>0.10249999999999999</v>
      </c>
      <c r="AH164" s="12">
        <v>3.4253999999999998</v>
      </c>
      <c r="AI164" s="12">
        <v>5.8838999999999997</v>
      </c>
      <c r="AJ164" s="12">
        <v>0.28720000000000001</v>
      </c>
      <c r="AK164" s="12">
        <v>0.51129999999999998</v>
      </c>
      <c r="AL164" s="12">
        <v>4.9592000000000001</v>
      </c>
      <c r="AM164" s="10">
        <v>163</v>
      </c>
      <c r="AN164" s="10" t="s">
        <v>554</v>
      </c>
    </row>
    <row r="165" spans="1:40" x14ac:dyDescent="0.25">
      <c r="A165" s="11">
        <v>41145</v>
      </c>
      <c r="B165" s="12">
        <v>0.1048</v>
      </c>
      <c r="C165" s="12">
        <v>3.2679999999999998</v>
      </c>
      <c r="D165" s="12">
        <v>3.3994</v>
      </c>
      <c r="E165" s="12">
        <v>0.42149999999999999</v>
      </c>
      <c r="F165" s="12">
        <v>3.2911999999999999</v>
      </c>
      <c r="G165" s="12">
        <v>2.6501000000000001</v>
      </c>
      <c r="H165" s="12">
        <v>2.6141999999999999</v>
      </c>
      <c r="I165" s="12">
        <v>4.1012000000000004</v>
      </c>
      <c r="J165" s="12">
        <v>1.474</v>
      </c>
      <c r="K165" s="12">
        <v>3.4146999999999998</v>
      </c>
      <c r="L165" s="12">
        <v>5.1783000000000001</v>
      </c>
      <c r="M165" s="12">
        <v>0.4032</v>
      </c>
      <c r="N165" s="12">
        <v>4.1611000000000002</v>
      </c>
      <c r="O165" s="12">
        <v>0.16439999999999999</v>
      </c>
      <c r="P165" s="12">
        <v>0.55069999999999997</v>
      </c>
      <c r="Q165" s="12">
        <v>2.7277999999999998</v>
      </c>
      <c r="R165" s="12">
        <v>0.56010000000000004</v>
      </c>
      <c r="S165" s="12">
        <v>0.49640000000000001</v>
      </c>
      <c r="T165" s="12">
        <v>0.54790000000000005</v>
      </c>
      <c r="U165" s="12">
        <v>0.91510000000000002</v>
      </c>
      <c r="V165" s="12">
        <v>2.0969000000000002</v>
      </c>
      <c r="W165" s="12">
        <v>1.8198000000000001</v>
      </c>
      <c r="X165" s="12">
        <v>1.1878</v>
      </c>
      <c r="Y165" s="12">
        <v>5.8907999999999996</v>
      </c>
      <c r="Z165" s="12">
        <v>0.81269999999999998</v>
      </c>
      <c r="AA165" s="12">
        <v>0.68049999999999999</v>
      </c>
      <c r="AB165" s="12">
        <v>7.7499999999999999E-2</v>
      </c>
      <c r="AC165" s="12">
        <v>0.24740000000000001</v>
      </c>
      <c r="AD165" s="12">
        <v>0.38990000000000002</v>
      </c>
      <c r="AE165" s="12">
        <v>1.6147</v>
      </c>
      <c r="AF165" s="12">
        <v>1.0548</v>
      </c>
      <c r="AG165" s="12">
        <v>0.1028</v>
      </c>
      <c r="AH165" s="12">
        <v>3.4426999999999999</v>
      </c>
      <c r="AI165" s="12">
        <v>5.8997000000000002</v>
      </c>
      <c r="AJ165" s="12">
        <v>0.28810000000000002</v>
      </c>
      <c r="AK165" s="12">
        <v>0.51449999999999996</v>
      </c>
      <c r="AL165" s="12">
        <v>4.9701000000000004</v>
      </c>
      <c r="AM165" s="10">
        <v>164</v>
      </c>
      <c r="AN165" s="10" t="s">
        <v>555</v>
      </c>
    </row>
    <row r="166" spans="1:40" x14ac:dyDescent="0.25">
      <c r="A166" s="11">
        <v>41148</v>
      </c>
      <c r="B166" s="12">
        <v>0.10440000000000001</v>
      </c>
      <c r="C166" s="12">
        <v>3.2570000000000001</v>
      </c>
      <c r="D166" s="12">
        <v>3.3831000000000002</v>
      </c>
      <c r="E166" s="12">
        <v>0.4199</v>
      </c>
      <c r="F166" s="12">
        <v>3.2884000000000002</v>
      </c>
      <c r="G166" s="12">
        <v>2.6413000000000002</v>
      </c>
      <c r="H166" s="12">
        <v>2.6032000000000002</v>
      </c>
      <c r="I166" s="12">
        <v>4.0782999999999996</v>
      </c>
      <c r="J166" s="12">
        <v>1.4691000000000001</v>
      </c>
      <c r="K166" s="12">
        <v>3.3959000000000001</v>
      </c>
      <c r="L166" s="12">
        <v>5.1523000000000003</v>
      </c>
      <c r="M166" s="12">
        <v>0.40150000000000002</v>
      </c>
      <c r="N166" s="12">
        <v>4.1384999999999996</v>
      </c>
      <c r="O166" s="12">
        <v>0.1641</v>
      </c>
      <c r="P166" s="12">
        <v>0.54759999999999998</v>
      </c>
      <c r="Q166" s="12">
        <v>2.6951000000000001</v>
      </c>
      <c r="R166" s="12">
        <v>0.56000000000000005</v>
      </c>
      <c r="S166" s="12">
        <v>0.49469999999999997</v>
      </c>
      <c r="T166" s="12">
        <v>0.54479999999999995</v>
      </c>
      <c r="U166" s="12">
        <v>0.91159999999999997</v>
      </c>
      <c r="V166" s="12">
        <v>2.0851999999999999</v>
      </c>
      <c r="W166" s="12">
        <v>1.8093999999999999</v>
      </c>
      <c r="X166" s="12">
        <v>1.1812</v>
      </c>
      <c r="Y166" s="12">
        <v>5.8571</v>
      </c>
      <c r="Z166" s="12">
        <v>0.80840000000000001</v>
      </c>
      <c r="AA166" s="12">
        <v>0.67779999999999996</v>
      </c>
      <c r="AB166" s="12">
        <v>7.7100000000000002E-2</v>
      </c>
      <c r="AC166" s="12">
        <v>0.2465</v>
      </c>
      <c r="AD166" s="12">
        <v>0.3876</v>
      </c>
      <c r="AE166" s="12">
        <v>1.6080000000000001</v>
      </c>
      <c r="AF166" s="12">
        <v>1.0468999999999999</v>
      </c>
      <c r="AG166" s="12">
        <v>0.1023</v>
      </c>
      <c r="AH166" s="12">
        <v>3.4199000000000002</v>
      </c>
      <c r="AI166" s="12">
        <v>5.8547000000000002</v>
      </c>
      <c r="AJ166" s="12">
        <v>0.2868</v>
      </c>
      <c r="AK166" s="12">
        <v>0.51229999999999998</v>
      </c>
      <c r="AL166" s="12">
        <v>4.9554999999999998</v>
      </c>
      <c r="AM166" s="10">
        <v>165</v>
      </c>
      <c r="AN166" s="10" t="s">
        <v>556</v>
      </c>
    </row>
    <row r="167" spans="1:40" x14ac:dyDescent="0.25">
      <c r="A167" s="11">
        <v>41149</v>
      </c>
      <c r="B167" s="12">
        <v>0.10440000000000001</v>
      </c>
      <c r="C167" s="12">
        <v>3.2685</v>
      </c>
      <c r="D167" s="12">
        <v>3.3906000000000001</v>
      </c>
      <c r="E167" s="12">
        <v>0.42130000000000001</v>
      </c>
      <c r="F167" s="12">
        <v>3.3010000000000002</v>
      </c>
      <c r="G167" s="12">
        <v>2.6387999999999998</v>
      </c>
      <c r="H167" s="12">
        <v>2.6078999999999999</v>
      </c>
      <c r="I167" s="12">
        <v>4.0949999999999998</v>
      </c>
      <c r="J167" s="12">
        <v>1.4713000000000001</v>
      </c>
      <c r="K167" s="12">
        <v>3.4091</v>
      </c>
      <c r="L167" s="12">
        <v>5.1558000000000002</v>
      </c>
      <c r="M167" s="12">
        <v>0.4032</v>
      </c>
      <c r="N167" s="12">
        <v>4.1593</v>
      </c>
      <c r="O167" s="12">
        <v>0.1648</v>
      </c>
      <c r="P167" s="12">
        <v>0.54979999999999996</v>
      </c>
      <c r="Q167" s="12">
        <v>2.6932</v>
      </c>
      <c r="R167" s="12">
        <v>0.56230000000000002</v>
      </c>
      <c r="S167" s="12">
        <v>0.498</v>
      </c>
      <c r="T167" s="12">
        <v>0.54690000000000005</v>
      </c>
      <c r="U167" s="12">
        <v>0.91869999999999996</v>
      </c>
      <c r="V167" s="12">
        <v>2.0937999999999999</v>
      </c>
      <c r="W167" s="12">
        <v>1.8161</v>
      </c>
      <c r="X167" s="12">
        <v>1.1859999999999999</v>
      </c>
      <c r="Y167" s="12">
        <v>5.8818999999999999</v>
      </c>
      <c r="Z167" s="12">
        <v>0.81410000000000005</v>
      </c>
      <c r="AA167" s="12">
        <v>0.67959999999999998</v>
      </c>
      <c r="AB167" s="12">
        <v>7.7200000000000005E-2</v>
      </c>
      <c r="AC167" s="12">
        <v>0.248</v>
      </c>
      <c r="AD167" s="12">
        <v>0.38900000000000001</v>
      </c>
      <c r="AE167" s="12">
        <v>1.6064000000000001</v>
      </c>
      <c r="AF167" s="12">
        <v>1.0475000000000001</v>
      </c>
      <c r="AG167" s="12">
        <v>0.10199999999999999</v>
      </c>
      <c r="AH167" s="12">
        <v>3.4232999999999998</v>
      </c>
      <c r="AI167" s="12">
        <v>5.8628</v>
      </c>
      <c r="AJ167" s="12">
        <v>0.2878</v>
      </c>
      <c r="AK167" s="12">
        <v>0.51429999999999998</v>
      </c>
      <c r="AL167" s="12">
        <v>4.9626999999999999</v>
      </c>
      <c r="AM167" s="10">
        <v>166</v>
      </c>
      <c r="AN167" s="10" t="s">
        <v>557</v>
      </c>
    </row>
    <row r="168" spans="1:40" x14ac:dyDescent="0.25">
      <c r="A168" s="11">
        <v>41150</v>
      </c>
      <c r="B168" s="12">
        <v>0.1055</v>
      </c>
      <c r="C168" s="12">
        <v>3.3081</v>
      </c>
      <c r="D168" s="12">
        <v>3.4258000000000002</v>
      </c>
      <c r="E168" s="12">
        <v>0.42649999999999999</v>
      </c>
      <c r="F168" s="12">
        <v>3.3439000000000001</v>
      </c>
      <c r="G168" s="12">
        <v>2.6515</v>
      </c>
      <c r="H168" s="12">
        <v>2.6385999999999998</v>
      </c>
      <c r="I168" s="12">
        <v>4.1539999999999999</v>
      </c>
      <c r="J168" s="12">
        <v>1.4691000000000001</v>
      </c>
      <c r="K168" s="12">
        <v>3.4592000000000001</v>
      </c>
      <c r="L168" s="12">
        <v>5.2321</v>
      </c>
      <c r="M168" s="12">
        <v>0.40770000000000001</v>
      </c>
      <c r="N168" s="12">
        <v>4.2127999999999997</v>
      </c>
      <c r="O168" s="12">
        <v>0.16700000000000001</v>
      </c>
      <c r="P168" s="12">
        <v>0.55759999999999998</v>
      </c>
      <c r="Q168" s="12">
        <v>2.7206999999999999</v>
      </c>
      <c r="R168" s="12">
        <v>0.56599999999999995</v>
      </c>
      <c r="S168" s="12">
        <v>0.49709999999999999</v>
      </c>
      <c r="T168" s="12">
        <v>0.55489999999999995</v>
      </c>
      <c r="U168" s="12">
        <v>0.92979999999999996</v>
      </c>
      <c r="V168" s="12">
        <v>2.1238999999999999</v>
      </c>
      <c r="W168" s="12">
        <v>1.8237000000000001</v>
      </c>
      <c r="X168" s="12">
        <v>1.2031000000000001</v>
      </c>
      <c r="Y168" s="12">
        <v>5.9657999999999998</v>
      </c>
      <c r="Z168" s="12">
        <v>0.82179999999999997</v>
      </c>
      <c r="AA168" s="12">
        <v>0.68959999999999999</v>
      </c>
      <c r="AB168" s="12">
        <v>7.8100000000000003E-2</v>
      </c>
      <c r="AC168" s="12">
        <v>0.24990000000000001</v>
      </c>
      <c r="AD168" s="12">
        <v>0.39279999999999998</v>
      </c>
      <c r="AE168" s="12">
        <v>1.6177999999999999</v>
      </c>
      <c r="AF168" s="12">
        <v>1.0590999999999999</v>
      </c>
      <c r="AG168" s="12">
        <v>0.1028</v>
      </c>
      <c r="AH168" s="12">
        <v>3.4554999999999998</v>
      </c>
      <c r="AI168" s="12">
        <v>5.9371999999999998</v>
      </c>
      <c r="AJ168" s="12">
        <v>0.29170000000000001</v>
      </c>
      <c r="AK168" s="12">
        <v>0.52080000000000004</v>
      </c>
      <c r="AL168" s="12">
        <v>5.0305999999999997</v>
      </c>
      <c r="AM168" s="10">
        <v>167</v>
      </c>
      <c r="AN168" s="10" t="s">
        <v>558</v>
      </c>
    </row>
    <row r="169" spans="1:40" x14ac:dyDescent="0.25">
      <c r="A169" s="11">
        <v>41151</v>
      </c>
      <c r="B169" s="12">
        <v>0.1066</v>
      </c>
      <c r="C169" s="12">
        <v>3.3397000000000001</v>
      </c>
      <c r="D169" s="12">
        <v>3.4487000000000001</v>
      </c>
      <c r="E169" s="12">
        <v>0.43059999999999998</v>
      </c>
      <c r="F169" s="12">
        <v>3.3673000000000002</v>
      </c>
      <c r="G169" s="12">
        <v>2.6741999999999999</v>
      </c>
      <c r="H169" s="12">
        <v>2.6667999999999998</v>
      </c>
      <c r="I169" s="12">
        <v>4.1919000000000004</v>
      </c>
      <c r="J169" s="12">
        <v>1.4730000000000001</v>
      </c>
      <c r="K169" s="12">
        <v>3.4910999999999999</v>
      </c>
      <c r="L169" s="12">
        <v>5.2827999999999999</v>
      </c>
      <c r="M169" s="12">
        <v>0.4113</v>
      </c>
      <c r="N169" s="12">
        <v>4.2473000000000001</v>
      </c>
      <c r="O169" s="12">
        <v>0.1681</v>
      </c>
      <c r="P169" s="12">
        <v>0.56259999999999999</v>
      </c>
      <c r="Q169" s="12">
        <v>2.7326999999999999</v>
      </c>
      <c r="R169" s="12">
        <v>0.57379999999999998</v>
      </c>
      <c r="S169" s="12">
        <v>0.50149999999999995</v>
      </c>
      <c r="T169" s="12">
        <v>0.56089999999999995</v>
      </c>
      <c r="U169" s="12">
        <v>0.93979999999999997</v>
      </c>
      <c r="V169" s="12">
        <v>2.1433</v>
      </c>
      <c r="W169" s="12">
        <v>1.8304</v>
      </c>
      <c r="X169" s="12">
        <v>1.214</v>
      </c>
      <c r="Y169" s="12">
        <v>6.0202</v>
      </c>
      <c r="Z169" s="12">
        <v>0.82779999999999998</v>
      </c>
      <c r="AA169" s="12">
        <v>0.69550000000000001</v>
      </c>
      <c r="AB169" s="12">
        <v>7.9100000000000004E-2</v>
      </c>
      <c r="AC169" s="12">
        <v>0.25030000000000002</v>
      </c>
      <c r="AD169" s="12">
        <v>0.39579999999999999</v>
      </c>
      <c r="AE169" s="12">
        <v>1.629</v>
      </c>
      <c r="AF169" s="12">
        <v>1.0683</v>
      </c>
      <c r="AG169" s="12">
        <v>0.1033</v>
      </c>
      <c r="AH169" s="12">
        <v>3.4801000000000002</v>
      </c>
      <c r="AI169" s="12">
        <v>6.0031999999999996</v>
      </c>
      <c r="AJ169" s="12">
        <v>0.29470000000000002</v>
      </c>
      <c r="AK169" s="12">
        <v>0.52600000000000002</v>
      </c>
      <c r="AL169" s="12">
        <v>5.0815999999999999</v>
      </c>
      <c r="AM169" s="10">
        <v>168</v>
      </c>
      <c r="AN169" s="10" t="s">
        <v>559</v>
      </c>
    </row>
    <row r="170" spans="1:40" x14ac:dyDescent="0.25">
      <c r="A170" s="11">
        <v>41152</v>
      </c>
      <c r="B170" s="12">
        <v>0.10639999999999999</v>
      </c>
      <c r="C170" s="12">
        <v>3.3353000000000002</v>
      </c>
      <c r="D170" s="12">
        <v>3.4415</v>
      </c>
      <c r="E170" s="12">
        <v>0.4299</v>
      </c>
      <c r="F170" s="12">
        <v>3.3626</v>
      </c>
      <c r="G170" s="12">
        <v>2.6718999999999999</v>
      </c>
      <c r="H170" s="12">
        <v>2.6686000000000001</v>
      </c>
      <c r="I170" s="12">
        <v>4.1837999999999997</v>
      </c>
      <c r="J170" s="12">
        <v>1.4757</v>
      </c>
      <c r="K170" s="12">
        <v>3.4839000000000002</v>
      </c>
      <c r="L170" s="12">
        <v>5.2755999999999998</v>
      </c>
      <c r="M170" s="12">
        <v>0.4118</v>
      </c>
      <c r="N170" s="12">
        <v>4.2460000000000004</v>
      </c>
      <c r="O170" s="12">
        <v>0.16839999999999999</v>
      </c>
      <c r="P170" s="12">
        <v>0.56159999999999999</v>
      </c>
      <c r="Q170" s="12">
        <v>2.7282999999999999</v>
      </c>
      <c r="R170" s="12">
        <v>0.57420000000000004</v>
      </c>
      <c r="S170" s="12">
        <v>0.50160000000000005</v>
      </c>
      <c r="T170" s="12">
        <v>0.55959999999999999</v>
      </c>
      <c r="U170" s="12">
        <v>0.93769999999999998</v>
      </c>
      <c r="V170" s="12">
        <v>2.1392000000000002</v>
      </c>
      <c r="W170" s="12">
        <v>1.8277000000000001</v>
      </c>
      <c r="X170" s="12">
        <v>1.2117</v>
      </c>
      <c r="Y170" s="12">
        <v>6.0099</v>
      </c>
      <c r="Z170" s="12">
        <v>0.82840000000000003</v>
      </c>
      <c r="AA170" s="12">
        <v>0.69330000000000003</v>
      </c>
      <c r="AB170" s="12">
        <v>7.9200000000000007E-2</v>
      </c>
      <c r="AC170" s="12">
        <v>0.25009999999999999</v>
      </c>
      <c r="AD170" s="12">
        <v>0.39660000000000001</v>
      </c>
      <c r="AE170" s="12">
        <v>1.6256999999999999</v>
      </c>
      <c r="AF170" s="12">
        <v>1.0672999999999999</v>
      </c>
      <c r="AG170" s="12">
        <v>0.1027</v>
      </c>
      <c r="AH170" s="12">
        <v>3.4803999999999999</v>
      </c>
      <c r="AI170" s="12">
        <v>5.9911000000000003</v>
      </c>
      <c r="AJ170" s="12">
        <v>0.29399999999999998</v>
      </c>
      <c r="AK170" s="12">
        <v>0.52529999999999999</v>
      </c>
      <c r="AL170" s="12">
        <v>5.0707000000000004</v>
      </c>
      <c r="AM170" s="10">
        <v>169</v>
      </c>
      <c r="AN170" s="10" t="s">
        <v>560</v>
      </c>
    </row>
    <row r="171" spans="1:40" x14ac:dyDescent="0.25">
      <c r="A171" s="11">
        <v>41155</v>
      </c>
      <c r="B171" s="12">
        <v>0.1071</v>
      </c>
      <c r="C171" s="12">
        <v>3.3397999999999999</v>
      </c>
      <c r="D171" s="12">
        <v>3.4216000000000002</v>
      </c>
      <c r="E171" s="12">
        <v>0.43059999999999998</v>
      </c>
      <c r="F171" s="12">
        <v>3.3860000000000001</v>
      </c>
      <c r="G171" s="12">
        <v>2.6667999999999998</v>
      </c>
      <c r="H171" s="12">
        <v>2.6776</v>
      </c>
      <c r="I171" s="12">
        <v>4.1981000000000002</v>
      </c>
      <c r="J171" s="12">
        <v>1.4723999999999999</v>
      </c>
      <c r="K171" s="12">
        <v>3.4958</v>
      </c>
      <c r="L171" s="12">
        <v>5.3045999999999998</v>
      </c>
      <c r="M171" s="12">
        <v>0.41049999999999998</v>
      </c>
      <c r="N171" s="12">
        <v>4.2622</v>
      </c>
      <c r="O171" s="12">
        <v>0.1686</v>
      </c>
      <c r="P171" s="12">
        <v>0.56340000000000001</v>
      </c>
      <c r="Q171" s="12">
        <v>2.7366999999999999</v>
      </c>
      <c r="R171" s="12">
        <v>0.57589999999999997</v>
      </c>
      <c r="S171" s="12">
        <v>0.50090000000000001</v>
      </c>
      <c r="T171" s="12">
        <v>0.56189999999999996</v>
      </c>
      <c r="U171" s="12">
        <v>0.93459999999999999</v>
      </c>
      <c r="V171" s="12">
        <v>2.1465000000000001</v>
      </c>
      <c r="W171" s="12">
        <v>1.8351999999999999</v>
      </c>
      <c r="X171" s="12">
        <v>1.2159</v>
      </c>
      <c r="Y171" s="12">
        <v>6.03</v>
      </c>
      <c r="Z171" s="12">
        <v>0.83079999999999998</v>
      </c>
      <c r="AA171" s="12">
        <v>0.69540000000000002</v>
      </c>
      <c r="AB171" s="12">
        <v>7.9600000000000004E-2</v>
      </c>
      <c r="AC171" s="12">
        <v>0.2525</v>
      </c>
      <c r="AD171" s="12">
        <v>0.39660000000000001</v>
      </c>
      <c r="AE171" s="12">
        <v>1.645</v>
      </c>
      <c r="AF171" s="12">
        <v>1.0730999999999999</v>
      </c>
      <c r="AG171" s="12">
        <v>0.1031</v>
      </c>
      <c r="AH171" s="12">
        <v>3.4862000000000002</v>
      </c>
      <c r="AI171" s="12">
        <v>6.0244</v>
      </c>
      <c r="AJ171" s="12">
        <v>0.29509999999999997</v>
      </c>
      <c r="AK171" s="12">
        <v>0.52680000000000005</v>
      </c>
      <c r="AL171" s="12">
        <v>5.0667</v>
      </c>
      <c r="AM171" s="10">
        <v>170</v>
      </c>
      <c r="AN171" s="10" t="s">
        <v>561</v>
      </c>
    </row>
    <row r="172" spans="1:40" x14ac:dyDescent="0.25">
      <c r="A172" s="11">
        <v>41156</v>
      </c>
      <c r="B172" s="12">
        <v>0.10680000000000001</v>
      </c>
      <c r="C172" s="12">
        <v>3.3281000000000001</v>
      </c>
      <c r="D172" s="12">
        <v>3.4129999999999998</v>
      </c>
      <c r="E172" s="12">
        <v>0.42899999999999999</v>
      </c>
      <c r="F172" s="12">
        <v>3.3784999999999998</v>
      </c>
      <c r="G172" s="12">
        <v>2.6518999999999999</v>
      </c>
      <c r="H172" s="12">
        <v>2.6714000000000002</v>
      </c>
      <c r="I172" s="12">
        <v>4.1943999999999999</v>
      </c>
      <c r="J172" s="12">
        <v>1.476</v>
      </c>
      <c r="K172" s="12">
        <v>3.4925999999999999</v>
      </c>
      <c r="L172" s="12">
        <v>5.2885999999999997</v>
      </c>
      <c r="M172" s="12">
        <v>0.40799999999999997</v>
      </c>
      <c r="N172" s="12">
        <v>4.2434000000000003</v>
      </c>
      <c r="O172" s="12">
        <v>0.1686</v>
      </c>
      <c r="P172" s="12">
        <v>0.56289999999999996</v>
      </c>
      <c r="Q172" s="12">
        <v>2.7183000000000002</v>
      </c>
      <c r="R172" s="12">
        <v>0.57430000000000003</v>
      </c>
      <c r="S172" s="12">
        <v>0.49740000000000001</v>
      </c>
      <c r="T172" s="12">
        <v>0.56120000000000003</v>
      </c>
      <c r="U172" s="12">
        <v>0.93369999999999997</v>
      </c>
      <c r="V172" s="12">
        <v>2.1446000000000001</v>
      </c>
      <c r="W172" s="12">
        <v>1.8303</v>
      </c>
      <c r="X172" s="12">
        <v>1.2148000000000001</v>
      </c>
      <c r="Y172" s="12">
        <v>6.0237999999999996</v>
      </c>
      <c r="Z172" s="12">
        <v>0.83189999999999997</v>
      </c>
      <c r="AA172" s="12">
        <v>0.69299999999999995</v>
      </c>
      <c r="AB172" s="12">
        <v>7.9399999999999998E-2</v>
      </c>
      <c r="AC172" s="12">
        <v>0.25269999999999998</v>
      </c>
      <c r="AD172" s="12">
        <v>0.39729999999999999</v>
      </c>
      <c r="AE172" s="12">
        <v>1.6365000000000001</v>
      </c>
      <c r="AF172" s="12">
        <v>1.0708</v>
      </c>
      <c r="AG172" s="12">
        <v>0.10349999999999999</v>
      </c>
      <c r="AH172" s="12">
        <v>3.4742000000000002</v>
      </c>
      <c r="AI172" s="12">
        <v>5.9870000000000001</v>
      </c>
      <c r="AJ172" s="12">
        <v>0.29370000000000002</v>
      </c>
      <c r="AK172" s="12">
        <v>0.52429999999999999</v>
      </c>
      <c r="AL172" s="12">
        <v>5.0621999999999998</v>
      </c>
      <c r="AM172" s="10">
        <v>171</v>
      </c>
      <c r="AN172" s="10" t="s">
        <v>562</v>
      </c>
    </row>
    <row r="173" spans="1:40" x14ac:dyDescent="0.25">
      <c r="A173" s="11">
        <v>41157</v>
      </c>
      <c r="B173" s="12">
        <v>0.10780000000000001</v>
      </c>
      <c r="C173" s="12">
        <v>3.3693</v>
      </c>
      <c r="D173" s="12">
        <v>3.4295</v>
      </c>
      <c r="E173" s="12">
        <v>0.43440000000000001</v>
      </c>
      <c r="F173" s="12">
        <v>3.4091</v>
      </c>
      <c r="G173" s="12">
        <v>2.6701000000000001</v>
      </c>
      <c r="H173" s="12">
        <v>2.6956000000000002</v>
      </c>
      <c r="I173" s="12">
        <v>4.2157</v>
      </c>
      <c r="J173" s="12">
        <v>1.4783999999999999</v>
      </c>
      <c r="K173" s="12">
        <v>3.5095999999999998</v>
      </c>
      <c r="L173" s="12">
        <v>5.3423999999999996</v>
      </c>
      <c r="M173" s="12">
        <v>0.41510000000000002</v>
      </c>
      <c r="N173" s="12">
        <v>4.2984</v>
      </c>
      <c r="O173" s="12">
        <v>0.16969999999999999</v>
      </c>
      <c r="P173" s="12">
        <v>0.56589999999999996</v>
      </c>
      <c r="Q173" s="12">
        <v>2.7330000000000001</v>
      </c>
      <c r="R173" s="12">
        <v>0.57679999999999998</v>
      </c>
      <c r="S173" s="12">
        <v>0.49859999999999999</v>
      </c>
      <c r="T173" s="12">
        <v>0.56510000000000005</v>
      </c>
      <c r="U173" s="12">
        <v>0.93789999999999996</v>
      </c>
      <c r="V173" s="12">
        <v>2.1555</v>
      </c>
      <c r="W173" s="12">
        <v>1.8471</v>
      </c>
      <c r="X173" s="12">
        <v>1.2210000000000001</v>
      </c>
      <c r="Y173" s="12">
        <v>6.0544000000000002</v>
      </c>
      <c r="Z173" s="12">
        <v>0.83560000000000001</v>
      </c>
      <c r="AA173" s="12">
        <v>0.69989999999999997</v>
      </c>
      <c r="AB173" s="12">
        <v>8.0199999999999994E-2</v>
      </c>
      <c r="AC173" s="12">
        <v>0.25490000000000002</v>
      </c>
      <c r="AD173" s="12">
        <v>0.39900000000000002</v>
      </c>
      <c r="AE173" s="12">
        <v>1.6492</v>
      </c>
      <c r="AF173" s="12">
        <v>1.0799000000000001</v>
      </c>
      <c r="AG173" s="12">
        <v>0.1038</v>
      </c>
      <c r="AH173" s="12">
        <v>3.5145</v>
      </c>
      <c r="AI173" s="12">
        <v>6.0229999999999997</v>
      </c>
      <c r="AJ173" s="12">
        <v>0.29659999999999997</v>
      </c>
      <c r="AK173" s="12">
        <v>0.53069999999999995</v>
      </c>
      <c r="AL173" s="12">
        <v>5.1036999999999999</v>
      </c>
      <c r="AM173" s="10">
        <v>172</v>
      </c>
      <c r="AN173" s="10" t="s">
        <v>563</v>
      </c>
    </row>
    <row r="174" spans="1:40" x14ac:dyDescent="0.25">
      <c r="A174" s="11">
        <v>41158</v>
      </c>
      <c r="B174" s="12">
        <v>0.1057</v>
      </c>
      <c r="C174" s="12">
        <v>3.2955000000000001</v>
      </c>
      <c r="D174" s="12">
        <v>3.375</v>
      </c>
      <c r="E174" s="12">
        <v>0.4249</v>
      </c>
      <c r="F174" s="12">
        <v>3.3315000000000001</v>
      </c>
      <c r="G174" s="12">
        <v>2.625</v>
      </c>
      <c r="H174" s="12">
        <v>2.6467000000000001</v>
      </c>
      <c r="I174" s="12">
        <v>4.1580000000000004</v>
      </c>
      <c r="J174" s="12">
        <v>1.4630000000000001</v>
      </c>
      <c r="K174" s="12">
        <v>3.4508000000000001</v>
      </c>
      <c r="L174" s="12">
        <v>5.2420999999999998</v>
      </c>
      <c r="M174" s="12">
        <v>0.40629999999999999</v>
      </c>
      <c r="N174" s="12">
        <v>4.2019000000000002</v>
      </c>
      <c r="O174" s="12">
        <v>0.1681</v>
      </c>
      <c r="P174" s="12">
        <v>0.55800000000000005</v>
      </c>
      <c r="Q174" s="12">
        <v>2.6764999999999999</v>
      </c>
      <c r="R174" s="12">
        <v>0.56569999999999998</v>
      </c>
      <c r="S174" s="12">
        <v>0.48880000000000001</v>
      </c>
      <c r="T174" s="12">
        <v>0.55830000000000002</v>
      </c>
      <c r="U174" s="12">
        <v>0.92800000000000005</v>
      </c>
      <c r="V174" s="12">
        <v>2.1259999999999999</v>
      </c>
      <c r="W174" s="12">
        <v>1.8124</v>
      </c>
      <c r="X174" s="12">
        <v>1.2041999999999999</v>
      </c>
      <c r="Y174" s="12">
        <v>5.9733000000000001</v>
      </c>
      <c r="Z174" s="12">
        <v>0.81889999999999996</v>
      </c>
      <c r="AA174" s="12">
        <v>0.6855</v>
      </c>
      <c r="AB174" s="12">
        <v>7.8700000000000006E-2</v>
      </c>
      <c r="AC174" s="12">
        <v>0.25169999999999998</v>
      </c>
      <c r="AD174" s="12">
        <v>0.39419999999999999</v>
      </c>
      <c r="AE174" s="12">
        <v>1.6160000000000001</v>
      </c>
      <c r="AF174" s="12">
        <v>1.0571999999999999</v>
      </c>
      <c r="AG174" s="12">
        <v>0.1023</v>
      </c>
      <c r="AH174" s="12">
        <v>3.4375</v>
      </c>
      <c r="AI174" s="12">
        <v>5.8987999999999996</v>
      </c>
      <c r="AJ174" s="12">
        <v>0.29060000000000002</v>
      </c>
      <c r="AK174" s="12">
        <v>0.51959999999999995</v>
      </c>
      <c r="AL174" s="12">
        <v>5.03</v>
      </c>
      <c r="AM174" s="10">
        <v>173</v>
      </c>
      <c r="AN174" s="10" t="s">
        <v>564</v>
      </c>
    </row>
    <row r="175" spans="1:40" x14ac:dyDescent="0.25">
      <c r="A175" s="11">
        <v>41159</v>
      </c>
      <c r="B175" s="12">
        <v>0.10440000000000001</v>
      </c>
      <c r="C175" s="12">
        <v>3.2578</v>
      </c>
      <c r="D175" s="12">
        <v>3.3660000000000001</v>
      </c>
      <c r="E175" s="12">
        <v>0.42</v>
      </c>
      <c r="F175" s="12">
        <v>3.3193999999999999</v>
      </c>
      <c r="G175" s="12">
        <v>2.6187</v>
      </c>
      <c r="H175" s="12">
        <v>2.6261999999999999</v>
      </c>
      <c r="I175" s="12">
        <v>4.1275000000000004</v>
      </c>
      <c r="J175" s="12">
        <v>1.4341999999999999</v>
      </c>
      <c r="K175" s="12">
        <v>3.4070999999999998</v>
      </c>
      <c r="L175" s="12">
        <v>5.2032999999999996</v>
      </c>
      <c r="M175" s="12">
        <v>0.40139999999999998</v>
      </c>
      <c r="N175" s="12">
        <v>4.1276999999999999</v>
      </c>
      <c r="O175" s="12">
        <v>0.1678</v>
      </c>
      <c r="P175" s="12">
        <v>0.55389999999999995</v>
      </c>
      <c r="Q175" s="12">
        <v>2.6492</v>
      </c>
      <c r="R175" s="12">
        <v>0.55920000000000003</v>
      </c>
      <c r="S175" s="12">
        <v>0.48499999999999999</v>
      </c>
      <c r="T175" s="12">
        <v>0.55630000000000002</v>
      </c>
      <c r="U175" s="12">
        <v>0.9224</v>
      </c>
      <c r="V175" s="12">
        <v>2.1103999999999998</v>
      </c>
      <c r="W175" s="12">
        <v>1.8011999999999999</v>
      </c>
      <c r="X175" s="12">
        <v>1.1954</v>
      </c>
      <c r="Y175" s="12">
        <v>5.9278000000000004</v>
      </c>
      <c r="Z175" s="12">
        <v>0.8155</v>
      </c>
      <c r="AA175" s="12">
        <v>0.68469999999999998</v>
      </c>
      <c r="AB175" s="12">
        <v>7.8200000000000006E-2</v>
      </c>
      <c r="AC175" s="12">
        <v>0.25040000000000001</v>
      </c>
      <c r="AD175" s="12">
        <v>0.39489999999999997</v>
      </c>
      <c r="AE175" s="12">
        <v>1.6063000000000001</v>
      </c>
      <c r="AF175" s="12">
        <v>1.0467</v>
      </c>
      <c r="AG175" s="12">
        <v>0.1017</v>
      </c>
      <c r="AH175" s="12">
        <v>3.3972000000000002</v>
      </c>
      <c r="AI175" s="12">
        <v>5.8769</v>
      </c>
      <c r="AJ175" s="12">
        <v>0.28820000000000001</v>
      </c>
      <c r="AK175" s="12">
        <v>0.51359999999999995</v>
      </c>
      <c r="AL175" s="12">
        <v>4.9786999999999999</v>
      </c>
      <c r="AM175" s="10">
        <v>174</v>
      </c>
      <c r="AN175" s="10" t="s">
        <v>565</v>
      </c>
    </row>
    <row r="176" spans="1:40" x14ac:dyDescent="0.25">
      <c r="A176" s="11">
        <v>41162</v>
      </c>
      <c r="B176" s="12">
        <v>0.1037</v>
      </c>
      <c r="C176" s="12">
        <v>3.2189000000000001</v>
      </c>
      <c r="D176" s="12">
        <v>3.3290000000000002</v>
      </c>
      <c r="E176" s="12">
        <v>0.41499999999999998</v>
      </c>
      <c r="F176" s="12">
        <v>3.2923</v>
      </c>
      <c r="G176" s="12">
        <v>2.6084000000000001</v>
      </c>
      <c r="H176" s="12">
        <v>2.6023000000000001</v>
      </c>
      <c r="I176" s="12">
        <v>4.1140999999999996</v>
      </c>
      <c r="J176" s="12">
        <v>1.4434</v>
      </c>
      <c r="K176" s="12">
        <v>3.3971</v>
      </c>
      <c r="L176" s="12">
        <v>5.1475</v>
      </c>
      <c r="M176" s="12">
        <v>0.3977</v>
      </c>
      <c r="N176" s="12">
        <v>4.1086</v>
      </c>
      <c r="O176" s="12">
        <v>0.1678</v>
      </c>
      <c r="P176" s="12">
        <v>0.55210000000000004</v>
      </c>
      <c r="Q176" s="12">
        <v>2.6322000000000001</v>
      </c>
      <c r="R176" s="12">
        <v>0.5585</v>
      </c>
      <c r="S176" s="12">
        <v>0.48599999999999999</v>
      </c>
      <c r="T176" s="12">
        <v>0.55330000000000001</v>
      </c>
      <c r="U176" s="12">
        <v>0.91879999999999995</v>
      </c>
      <c r="V176" s="12">
        <v>2.1034999999999999</v>
      </c>
      <c r="W176" s="12">
        <v>1.7889999999999999</v>
      </c>
      <c r="X176" s="12">
        <v>1.1915</v>
      </c>
      <c r="Y176" s="12">
        <v>5.9085000000000001</v>
      </c>
      <c r="Z176" s="12">
        <v>0.80889999999999995</v>
      </c>
      <c r="AA176" s="12">
        <v>0.66990000000000005</v>
      </c>
      <c r="AB176" s="12">
        <v>7.7399999999999997E-2</v>
      </c>
      <c r="AC176" s="12">
        <v>0.2482</v>
      </c>
      <c r="AD176" s="12">
        <v>0.39200000000000002</v>
      </c>
      <c r="AE176" s="12">
        <v>1.5869</v>
      </c>
      <c r="AF176" s="12">
        <v>1.0369999999999999</v>
      </c>
      <c r="AG176" s="12">
        <v>0.1014</v>
      </c>
      <c r="AH176" s="12">
        <v>3.3576999999999999</v>
      </c>
      <c r="AI176" s="12">
        <v>5.8128000000000002</v>
      </c>
      <c r="AJ176" s="12">
        <v>0.28499999999999998</v>
      </c>
      <c r="AK176" s="12">
        <v>0.50780000000000003</v>
      </c>
      <c r="AL176" s="12">
        <v>4.9432999999999998</v>
      </c>
      <c r="AM176" s="10">
        <v>175</v>
      </c>
      <c r="AN176" s="10" t="s">
        <v>566</v>
      </c>
    </row>
    <row r="177" spans="1:40" x14ac:dyDescent="0.25">
      <c r="A177" s="11">
        <v>41163</v>
      </c>
      <c r="B177" s="12">
        <v>0.1033</v>
      </c>
      <c r="C177" s="12">
        <v>3.2098</v>
      </c>
      <c r="D177" s="12">
        <v>3.3300999999999998</v>
      </c>
      <c r="E177" s="12">
        <v>0.41389999999999999</v>
      </c>
      <c r="F177" s="12">
        <v>3.2980999999999998</v>
      </c>
      <c r="G177" s="12">
        <v>2.6086999999999998</v>
      </c>
      <c r="H177" s="12">
        <v>2.6061000000000001</v>
      </c>
      <c r="I177" s="12">
        <v>4.1085000000000003</v>
      </c>
      <c r="J177" s="12">
        <v>1.4438</v>
      </c>
      <c r="K177" s="12">
        <v>3.4022999999999999</v>
      </c>
      <c r="L177" s="12">
        <v>5.1421000000000001</v>
      </c>
      <c r="M177" s="12">
        <v>0.3962</v>
      </c>
      <c r="N177" s="12">
        <v>4.1090999999999998</v>
      </c>
      <c r="O177" s="12">
        <v>0.16739999999999999</v>
      </c>
      <c r="P177" s="12">
        <v>0.55130000000000001</v>
      </c>
      <c r="Q177" s="12">
        <v>2.6252</v>
      </c>
      <c r="R177" s="12">
        <v>0.55500000000000005</v>
      </c>
      <c r="S177" s="12">
        <v>0.48380000000000001</v>
      </c>
      <c r="T177" s="12">
        <v>0.5534</v>
      </c>
      <c r="U177" s="12">
        <v>0.91520000000000001</v>
      </c>
      <c r="V177" s="12">
        <v>2.1006999999999998</v>
      </c>
      <c r="W177" s="12">
        <v>1.7797000000000001</v>
      </c>
      <c r="X177" s="12">
        <v>1.1899</v>
      </c>
      <c r="Y177" s="12">
        <v>5.9005000000000001</v>
      </c>
      <c r="Z177" s="12">
        <v>0.81069999999999998</v>
      </c>
      <c r="AA177" s="12">
        <v>0.67569999999999997</v>
      </c>
      <c r="AB177" s="12">
        <v>7.7200000000000005E-2</v>
      </c>
      <c r="AC177" s="12">
        <v>0.24610000000000001</v>
      </c>
      <c r="AD177" s="12">
        <v>0.3901</v>
      </c>
      <c r="AE177" s="12">
        <v>1.5867</v>
      </c>
      <c r="AF177" s="12">
        <v>1.0381</v>
      </c>
      <c r="AG177" s="12">
        <v>0.1012</v>
      </c>
      <c r="AH177" s="12">
        <v>3.3489</v>
      </c>
      <c r="AI177" s="12">
        <v>5.7944000000000004</v>
      </c>
      <c r="AJ177" s="12">
        <v>0.28439999999999999</v>
      </c>
      <c r="AK177" s="12">
        <v>0.50660000000000005</v>
      </c>
      <c r="AL177" s="12">
        <v>4.9292999999999996</v>
      </c>
      <c r="AM177" s="10">
        <v>176</v>
      </c>
      <c r="AN177" s="10" t="s">
        <v>567</v>
      </c>
    </row>
    <row r="178" spans="1:40" x14ac:dyDescent="0.25">
      <c r="A178" s="11">
        <v>41164</v>
      </c>
      <c r="B178" s="12">
        <v>0.1024</v>
      </c>
      <c r="C178" s="12">
        <v>3.1680000000000001</v>
      </c>
      <c r="D178" s="12">
        <v>3.3222999999999998</v>
      </c>
      <c r="E178" s="12">
        <v>0.40849999999999997</v>
      </c>
      <c r="F178" s="12">
        <v>3.2566999999999999</v>
      </c>
      <c r="G178" s="12">
        <v>2.6025999999999998</v>
      </c>
      <c r="H178" s="12">
        <v>2.5783</v>
      </c>
      <c r="I178" s="12">
        <v>4.0800999999999998</v>
      </c>
      <c r="J178" s="12">
        <v>1.4474</v>
      </c>
      <c r="K178" s="12">
        <v>3.3748999999999998</v>
      </c>
      <c r="L178" s="12">
        <v>5.1032999999999999</v>
      </c>
      <c r="M178" s="12">
        <v>0.3916</v>
      </c>
      <c r="N178" s="12">
        <v>4.0681000000000003</v>
      </c>
      <c r="O178" s="12">
        <v>0.16750000000000001</v>
      </c>
      <c r="P178" s="12">
        <v>0.5474</v>
      </c>
      <c r="Q178" s="12">
        <v>2.6013000000000002</v>
      </c>
      <c r="R178" s="12">
        <v>0.54969999999999997</v>
      </c>
      <c r="S178" s="12">
        <v>0.47939999999999999</v>
      </c>
      <c r="T178" s="12">
        <v>0.55020000000000002</v>
      </c>
      <c r="U178" s="12">
        <v>0.9093</v>
      </c>
      <c r="V178" s="12">
        <v>2.0861999999999998</v>
      </c>
      <c r="W178" s="12">
        <v>1.7601</v>
      </c>
      <c r="X178" s="12">
        <v>1.1817</v>
      </c>
      <c r="Y178" s="12">
        <v>5.8605</v>
      </c>
      <c r="Z178" s="12">
        <v>0.80320000000000003</v>
      </c>
      <c r="AA178" s="12">
        <v>0.66769999999999996</v>
      </c>
      <c r="AB178" s="12">
        <v>7.6200000000000004E-2</v>
      </c>
      <c r="AC178" s="12">
        <v>0.2442</v>
      </c>
      <c r="AD178" s="12">
        <v>0.38600000000000001</v>
      </c>
      <c r="AE178" s="12">
        <v>1.5706</v>
      </c>
      <c r="AF178" s="12">
        <v>1.0306</v>
      </c>
      <c r="AG178" s="12">
        <v>0.1011</v>
      </c>
      <c r="AH178" s="12">
        <v>3.3096000000000001</v>
      </c>
      <c r="AI178" s="12">
        <v>5.7367999999999997</v>
      </c>
      <c r="AJ178" s="12">
        <v>0.28110000000000002</v>
      </c>
      <c r="AK178" s="12">
        <v>0.50070000000000003</v>
      </c>
      <c r="AL178" s="12">
        <v>4.8958000000000004</v>
      </c>
      <c r="AM178" s="10">
        <v>177</v>
      </c>
      <c r="AN178" s="10" t="s">
        <v>568</v>
      </c>
    </row>
    <row r="179" spans="1:40" x14ac:dyDescent="0.25">
      <c r="A179" s="11">
        <v>41165</v>
      </c>
      <c r="B179" s="12">
        <v>0.1028</v>
      </c>
      <c r="C179" s="12">
        <v>3.1852</v>
      </c>
      <c r="D179" s="12">
        <v>3.3250999999999999</v>
      </c>
      <c r="E179" s="12">
        <v>0.41070000000000001</v>
      </c>
      <c r="F179" s="12">
        <v>3.2603</v>
      </c>
      <c r="G179" s="12">
        <v>2.6135000000000002</v>
      </c>
      <c r="H179" s="12">
        <v>2.5897999999999999</v>
      </c>
      <c r="I179" s="12">
        <v>4.1146000000000003</v>
      </c>
      <c r="J179" s="12">
        <v>1.4487000000000001</v>
      </c>
      <c r="K179" s="12">
        <v>3.3963000000000001</v>
      </c>
      <c r="L179" s="12">
        <v>5.1317000000000004</v>
      </c>
      <c r="M179" s="12">
        <v>0.39489999999999997</v>
      </c>
      <c r="N179" s="12">
        <v>4.0990000000000002</v>
      </c>
      <c r="O179" s="12">
        <v>0.1681</v>
      </c>
      <c r="P179" s="12">
        <v>0.55200000000000005</v>
      </c>
      <c r="Q179" s="12">
        <v>2.6166</v>
      </c>
      <c r="R179" s="12">
        <v>0.55420000000000003</v>
      </c>
      <c r="S179" s="12">
        <v>0.48199999999999998</v>
      </c>
      <c r="T179" s="12">
        <v>0.55549999999999999</v>
      </c>
      <c r="U179" s="12">
        <v>0.91369999999999996</v>
      </c>
      <c r="V179" s="12">
        <v>2.1038000000000001</v>
      </c>
      <c r="W179" s="12">
        <v>1.7624</v>
      </c>
      <c r="X179" s="12">
        <v>1.1917</v>
      </c>
      <c r="Y179" s="12">
        <v>5.9100999999999999</v>
      </c>
      <c r="Z179" s="12">
        <v>0.80320000000000003</v>
      </c>
      <c r="AA179" s="12">
        <v>0.67059999999999997</v>
      </c>
      <c r="AB179" s="12">
        <v>7.6200000000000004E-2</v>
      </c>
      <c r="AC179" s="12">
        <v>0.24429999999999999</v>
      </c>
      <c r="AD179" s="12">
        <v>0.37740000000000001</v>
      </c>
      <c r="AE179" s="12">
        <v>1.5713999999999999</v>
      </c>
      <c r="AF179" s="12">
        <v>1.0338000000000001</v>
      </c>
      <c r="AG179" s="12">
        <v>0.1014</v>
      </c>
      <c r="AH179" s="12">
        <v>3.3207</v>
      </c>
      <c r="AI179" s="12">
        <v>5.7442000000000002</v>
      </c>
      <c r="AJ179" s="12">
        <v>0.28210000000000002</v>
      </c>
      <c r="AK179" s="12">
        <v>0.50309999999999999</v>
      </c>
      <c r="AL179" s="12">
        <v>4.9164000000000003</v>
      </c>
      <c r="AM179" s="10">
        <v>178</v>
      </c>
      <c r="AN179" s="10" t="s">
        <v>569</v>
      </c>
    </row>
    <row r="180" spans="1:40" x14ac:dyDescent="0.25">
      <c r="A180" s="11">
        <v>41166</v>
      </c>
      <c r="B180" s="12">
        <v>0.1013</v>
      </c>
      <c r="C180" s="12">
        <v>3.1131000000000002</v>
      </c>
      <c r="D180" s="12">
        <v>3.2968000000000002</v>
      </c>
      <c r="E180" s="12">
        <v>0.40160000000000001</v>
      </c>
      <c r="F180" s="12">
        <v>3.2225000000000001</v>
      </c>
      <c r="G180" s="12">
        <v>2.5992999999999999</v>
      </c>
      <c r="H180" s="12">
        <v>2.5501999999999998</v>
      </c>
      <c r="I180" s="12">
        <v>4.0583999999999998</v>
      </c>
      <c r="J180" s="12">
        <v>1.4420999999999999</v>
      </c>
      <c r="K180" s="12">
        <v>3.3378999999999999</v>
      </c>
      <c r="L180" s="12">
        <v>5.0420999999999996</v>
      </c>
      <c r="M180" s="12">
        <v>0.3841</v>
      </c>
      <c r="N180" s="12">
        <v>4.0037000000000003</v>
      </c>
      <c r="O180" s="12">
        <v>0.16639999999999999</v>
      </c>
      <c r="P180" s="12">
        <v>0.5444</v>
      </c>
      <c r="Q180" s="12">
        <v>2.5678000000000001</v>
      </c>
      <c r="R180" s="12">
        <v>0.54659999999999997</v>
      </c>
      <c r="S180" s="12">
        <v>0.47249999999999998</v>
      </c>
      <c r="T180" s="12">
        <v>0.54730000000000001</v>
      </c>
      <c r="U180" s="12">
        <v>0.90139999999999998</v>
      </c>
      <c r="V180" s="12">
        <v>2.0750999999999999</v>
      </c>
      <c r="W180" s="12">
        <v>1.7311000000000001</v>
      </c>
      <c r="X180" s="12">
        <v>1.1754</v>
      </c>
      <c r="Y180" s="12">
        <v>5.8268000000000004</v>
      </c>
      <c r="Z180" s="12">
        <v>0.79579999999999995</v>
      </c>
      <c r="AA180" s="12">
        <v>0.65880000000000005</v>
      </c>
      <c r="AB180" s="12">
        <v>7.5200000000000003E-2</v>
      </c>
      <c r="AC180" s="12">
        <v>0.24360000000000001</v>
      </c>
      <c r="AD180" s="12">
        <v>0.3775</v>
      </c>
      <c r="AE180" s="12">
        <v>1.5394000000000001</v>
      </c>
      <c r="AF180" s="12">
        <v>1.0234000000000001</v>
      </c>
      <c r="AG180" s="12">
        <v>0.1009</v>
      </c>
      <c r="AH180" s="12">
        <v>3.2717000000000001</v>
      </c>
      <c r="AI180" s="12">
        <v>5.7028999999999996</v>
      </c>
      <c r="AJ180" s="12">
        <v>0.2787</v>
      </c>
      <c r="AK180" s="12">
        <v>0.49299999999999999</v>
      </c>
      <c r="AL180" s="12">
        <v>4.8421000000000003</v>
      </c>
      <c r="AM180" s="10">
        <v>179</v>
      </c>
      <c r="AN180" s="10" t="s">
        <v>570</v>
      </c>
    </row>
    <row r="181" spans="1:40" x14ac:dyDescent="0.25">
      <c r="A181" s="11">
        <v>41169</v>
      </c>
      <c r="B181" s="12">
        <v>0.1014</v>
      </c>
      <c r="C181" s="12">
        <v>3.1206999999999998</v>
      </c>
      <c r="D181" s="12">
        <v>3.2856999999999998</v>
      </c>
      <c r="E181" s="12">
        <v>0.40260000000000001</v>
      </c>
      <c r="F181" s="12">
        <v>3.21</v>
      </c>
      <c r="G181" s="12">
        <v>2.5874999999999999</v>
      </c>
      <c r="H181" s="12">
        <v>2.5512000000000001</v>
      </c>
      <c r="I181" s="12">
        <v>4.0887000000000002</v>
      </c>
      <c r="J181" s="12">
        <v>1.4454</v>
      </c>
      <c r="K181" s="12">
        <v>3.3628</v>
      </c>
      <c r="L181" s="12">
        <v>5.0636999999999999</v>
      </c>
      <c r="M181" s="12">
        <v>0.38429999999999997</v>
      </c>
      <c r="N181" s="12">
        <v>3.9813999999999998</v>
      </c>
      <c r="O181" s="12">
        <v>0.16719999999999999</v>
      </c>
      <c r="P181" s="12">
        <v>0.5484</v>
      </c>
      <c r="Q181" s="12">
        <v>2.5699000000000001</v>
      </c>
      <c r="R181" s="12">
        <v>0.54720000000000002</v>
      </c>
      <c r="S181" s="12">
        <v>0.47370000000000001</v>
      </c>
      <c r="T181" s="12">
        <v>0.55269999999999997</v>
      </c>
      <c r="U181" s="12">
        <v>0.9073</v>
      </c>
      <c r="V181" s="12">
        <v>2.0905999999999998</v>
      </c>
      <c r="W181" s="12">
        <v>1.7383999999999999</v>
      </c>
      <c r="X181" s="12">
        <v>1.1841999999999999</v>
      </c>
      <c r="Y181" s="12">
        <v>5.8719999999999999</v>
      </c>
      <c r="Z181" s="12">
        <v>0.80059999999999998</v>
      </c>
      <c r="AA181" s="12">
        <v>0.66320000000000001</v>
      </c>
      <c r="AB181" s="12">
        <v>7.4999999999999997E-2</v>
      </c>
      <c r="AC181" s="12">
        <v>0.2445</v>
      </c>
      <c r="AD181" s="12">
        <v>0.37730000000000002</v>
      </c>
      <c r="AE181" s="12">
        <v>1.5509999999999999</v>
      </c>
      <c r="AF181" s="12">
        <v>1.0275000000000001</v>
      </c>
      <c r="AG181" s="12">
        <v>0.1019</v>
      </c>
      <c r="AH181" s="12">
        <v>3.2961</v>
      </c>
      <c r="AI181" s="12">
        <v>5.782</v>
      </c>
      <c r="AJ181" s="12">
        <v>0.27960000000000002</v>
      </c>
      <c r="AK181" s="12">
        <v>0.49399999999999999</v>
      </c>
      <c r="AL181" s="12">
        <v>4.8376000000000001</v>
      </c>
      <c r="AM181" s="10">
        <v>180</v>
      </c>
      <c r="AN181" s="10" t="s">
        <v>571</v>
      </c>
    </row>
    <row r="182" spans="1:40" x14ac:dyDescent="0.25">
      <c r="A182" s="11">
        <v>41170</v>
      </c>
      <c r="B182" s="12">
        <v>0.10199999999999999</v>
      </c>
      <c r="C182" s="12">
        <v>3.1509</v>
      </c>
      <c r="D182" s="12">
        <v>3.2881999999999998</v>
      </c>
      <c r="E182" s="12">
        <v>0.40639999999999998</v>
      </c>
      <c r="F182" s="12">
        <v>3.2303999999999999</v>
      </c>
      <c r="G182" s="12">
        <v>2.6040999999999999</v>
      </c>
      <c r="H182" s="12">
        <v>2.5701999999999998</v>
      </c>
      <c r="I182" s="12">
        <v>4.1216999999999997</v>
      </c>
      <c r="J182" s="12">
        <v>1.4504999999999999</v>
      </c>
      <c r="K182" s="12">
        <v>3.4011999999999998</v>
      </c>
      <c r="L182" s="12">
        <v>5.1166</v>
      </c>
      <c r="M182" s="12">
        <v>0.3871</v>
      </c>
      <c r="N182" s="12">
        <v>4.0068999999999999</v>
      </c>
      <c r="O182" s="12">
        <v>0.16669999999999999</v>
      </c>
      <c r="P182" s="12">
        <v>0.55300000000000005</v>
      </c>
      <c r="Q182" s="12">
        <v>2.589</v>
      </c>
      <c r="R182" s="12">
        <v>0.55149999999999999</v>
      </c>
      <c r="S182" s="12">
        <v>0.47910000000000003</v>
      </c>
      <c r="T182" s="12">
        <v>0.55700000000000005</v>
      </c>
      <c r="U182" s="12">
        <v>0.9153</v>
      </c>
      <c r="V182" s="12">
        <v>2.1074000000000002</v>
      </c>
      <c r="W182" s="12">
        <v>1.7486999999999999</v>
      </c>
      <c r="X182" s="12">
        <v>1.1937</v>
      </c>
      <c r="Y182" s="12">
        <v>5.9203000000000001</v>
      </c>
      <c r="Z182" s="12">
        <v>0.80720000000000003</v>
      </c>
      <c r="AA182" s="12">
        <v>0.67010000000000003</v>
      </c>
      <c r="AB182" s="12">
        <v>7.5499999999999998E-2</v>
      </c>
      <c r="AC182" s="12">
        <v>0.24579999999999999</v>
      </c>
      <c r="AD182" s="12">
        <v>0.38229999999999997</v>
      </c>
      <c r="AE182" s="12">
        <v>1.55</v>
      </c>
      <c r="AF182" s="12">
        <v>1.0296000000000001</v>
      </c>
      <c r="AG182" s="12">
        <v>0.1018</v>
      </c>
      <c r="AH182" s="12">
        <v>3.3157999999999999</v>
      </c>
      <c r="AI182" s="12">
        <v>5.8220999999999998</v>
      </c>
      <c r="AJ182" s="12">
        <v>0.28179999999999999</v>
      </c>
      <c r="AK182" s="12">
        <v>0.49869999999999998</v>
      </c>
      <c r="AL182" s="12">
        <v>4.8803999999999998</v>
      </c>
      <c r="AM182" s="10">
        <v>181</v>
      </c>
      <c r="AN182" s="10" t="s">
        <v>572</v>
      </c>
    </row>
    <row r="183" spans="1:40" x14ac:dyDescent="0.25">
      <c r="A183" s="11">
        <v>41171</v>
      </c>
      <c r="B183" s="12">
        <v>0.1027</v>
      </c>
      <c r="C183" s="12">
        <v>3.1631</v>
      </c>
      <c r="D183" s="12">
        <v>3.3041</v>
      </c>
      <c r="E183" s="12">
        <v>0.40810000000000002</v>
      </c>
      <c r="F183" s="12">
        <v>3.2465000000000002</v>
      </c>
      <c r="G183" s="12">
        <v>2.6168</v>
      </c>
      <c r="H183" s="12">
        <v>2.5838999999999999</v>
      </c>
      <c r="I183" s="12">
        <v>4.1216999999999997</v>
      </c>
      <c r="J183" s="12">
        <v>1.4530000000000001</v>
      </c>
      <c r="K183" s="12">
        <v>3.4075000000000002</v>
      </c>
      <c r="L183" s="12">
        <v>5.1369999999999996</v>
      </c>
      <c r="M183" s="12">
        <v>0.3871</v>
      </c>
      <c r="N183" s="12">
        <v>4.0083000000000002</v>
      </c>
      <c r="O183" s="12">
        <v>0.16550000000000001</v>
      </c>
      <c r="P183" s="12">
        <v>0.55300000000000005</v>
      </c>
      <c r="Q183" s="12">
        <v>2.5809000000000002</v>
      </c>
      <c r="R183" s="12">
        <v>0.55310000000000004</v>
      </c>
      <c r="S183" s="12">
        <v>0.48209999999999997</v>
      </c>
      <c r="T183" s="12">
        <v>0.55710000000000004</v>
      </c>
      <c r="U183" s="12">
        <v>0.91559999999999997</v>
      </c>
      <c r="V183" s="12">
        <v>2.1074000000000002</v>
      </c>
      <c r="W183" s="12">
        <v>1.7644</v>
      </c>
      <c r="X183" s="12">
        <v>1.1937</v>
      </c>
      <c r="Y183" s="12">
        <v>5.9194000000000004</v>
      </c>
      <c r="Z183" s="12">
        <v>0.81159999999999999</v>
      </c>
      <c r="AA183" s="12">
        <v>0.67379999999999995</v>
      </c>
      <c r="AB183" s="12">
        <v>7.5999999999999998E-2</v>
      </c>
      <c r="AC183" s="12">
        <v>0.24709999999999999</v>
      </c>
      <c r="AD183" s="12">
        <v>0.38519999999999999</v>
      </c>
      <c r="AE183" s="12">
        <v>1.5628</v>
      </c>
      <c r="AF183" s="12">
        <v>1.0344</v>
      </c>
      <c r="AG183" s="12">
        <v>0.1021</v>
      </c>
      <c r="AH183" s="12">
        <v>3.3130999999999999</v>
      </c>
      <c r="AI183" s="12">
        <v>5.8558000000000003</v>
      </c>
      <c r="AJ183" s="12">
        <v>0.28360000000000002</v>
      </c>
      <c r="AK183" s="12">
        <v>0.50139999999999996</v>
      </c>
      <c r="AL183" s="12">
        <v>4.8842999999999996</v>
      </c>
      <c r="AM183" s="10">
        <v>182</v>
      </c>
      <c r="AN183" s="10" t="s">
        <v>573</v>
      </c>
    </row>
    <row r="184" spans="1:40" x14ac:dyDescent="0.25">
      <c r="A184" s="11">
        <v>41172</v>
      </c>
      <c r="B184" s="12">
        <v>0.104</v>
      </c>
      <c r="C184" s="12">
        <v>3.2092000000000001</v>
      </c>
      <c r="D184" s="12">
        <v>3.3384</v>
      </c>
      <c r="E184" s="12">
        <v>0.41420000000000001</v>
      </c>
      <c r="F184" s="12">
        <v>3.2814000000000001</v>
      </c>
      <c r="G184" s="12">
        <v>2.6446999999999998</v>
      </c>
      <c r="H184" s="12">
        <v>2.6194999999999999</v>
      </c>
      <c r="I184" s="12">
        <v>4.1635</v>
      </c>
      <c r="J184" s="12">
        <v>1.4644999999999999</v>
      </c>
      <c r="K184" s="12">
        <v>3.444</v>
      </c>
      <c r="L184" s="12">
        <v>5.2018000000000004</v>
      </c>
      <c r="M184" s="12">
        <v>0.39539999999999997</v>
      </c>
      <c r="N184" s="12">
        <v>4.1055999999999999</v>
      </c>
      <c r="O184" s="12">
        <v>0.16769999999999999</v>
      </c>
      <c r="P184" s="12">
        <v>0.5585</v>
      </c>
      <c r="Q184" s="12">
        <v>2.6053999999999999</v>
      </c>
      <c r="R184" s="12">
        <v>0.56040000000000001</v>
      </c>
      <c r="S184" s="12">
        <v>0.49059999999999998</v>
      </c>
      <c r="T184" s="12">
        <v>0.56269999999999998</v>
      </c>
      <c r="U184" s="12">
        <v>0.9234</v>
      </c>
      <c r="V184" s="12">
        <v>2.1288</v>
      </c>
      <c r="W184" s="12">
        <v>1.7836000000000001</v>
      </c>
      <c r="X184" s="12">
        <v>1.2058</v>
      </c>
      <c r="Y184" s="12">
        <v>5.9812000000000003</v>
      </c>
      <c r="Z184" s="12">
        <v>0.81699999999999995</v>
      </c>
      <c r="AA184" s="12">
        <v>0.68389999999999995</v>
      </c>
      <c r="AB184" s="12">
        <v>7.6799999999999993E-2</v>
      </c>
      <c r="AC184" s="12">
        <v>0.2487</v>
      </c>
      <c r="AD184" s="12">
        <v>0.38529999999999998</v>
      </c>
      <c r="AE184" s="12">
        <v>1.5847</v>
      </c>
      <c r="AF184" s="12">
        <v>1.0465</v>
      </c>
      <c r="AG184" s="12">
        <v>0.1019</v>
      </c>
      <c r="AH184" s="12">
        <v>3.3620000000000001</v>
      </c>
      <c r="AI184" s="12">
        <v>5.9184999999999999</v>
      </c>
      <c r="AJ184" s="12">
        <v>0.2858</v>
      </c>
      <c r="AK184" s="12">
        <v>0.50939999999999996</v>
      </c>
      <c r="AL184" s="12">
        <v>4.9420000000000002</v>
      </c>
      <c r="AM184" s="10">
        <v>183</v>
      </c>
      <c r="AN184" s="10" t="s">
        <v>574</v>
      </c>
    </row>
    <row r="185" spans="1:40" x14ac:dyDescent="0.25">
      <c r="A185" s="11">
        <v>41173</v>
      </c>
      <c r="B185" s="12">
        <v>0.10290000000000001</v>
      </c>
      <c r="C185" s="12">
        <v>3.1711999999999998</v>
      </c>
      <c r="D185" s="12">
        <v>3.3323</v>
      </c>
      <c r="E185" s="12">
        <v>0.40899999999999997</v>
      </c>
      <c r="F185" s="12">
        <v>3.2551000000000001</v>
      </c>
      <c r="G185" s="12">
        <v>2.6398000000000001</v>
      </c>
      <c r="H185" s="12">
        <v>2.5933000000000002</v>
      </c>
      <c r="I185" s="12">
        <v>4.1340000000000003</v>
      </c>
      <c r="J185" s="12">
        <v>1.4662999999999999</v>
      </c>
      <c r="K185" s="12">
        <v>3.4125999999999999</v>
      </c>
      <c r="L185" s="12">
        <v>5.1677999999999997</v>
      </c>
      <c r="M185" s="12">
        <v>0.39019999999999999</v>
      </c>
      <c r="N185" s="12">
        <v>4.0533000000000001</v>
      </c>
      <c r="O185" s="12">
        <v>0.16689999999999999</v>
      </c>
      <c r="P185" s="12">
        <v>0.55449999999999999</v>
      </c>
      <c r="Q185" s="12">
        <v>2.5789</v>
      </c>
      <c r="R185" s="12">
        <v>0.55600000000000005</v>
      </c>
      <c r="S185" s="12">
        <v>0.4864</v>
      </c>
      <c r="T185" s="12">
        <v>0.55910000000000004</v>
      </c>
      <c r="U185" s="12">
        <v>0.91620000000000001</v>
      </c>
      <c r="V185" s="12">
        <v>2.1137000000000001</v>
      </c>
      <c r="W185" s="12">
        <v>1.7685999999999999</v>
      </c>
      <c r="X185" s="12">
        <v>1.1973</v>
      </c>
      <c r="Y185" s="12">
        <v>5.9379</v>
      </c>
      <c r="Z185" s="12">
        <v>0.81589999999999996</v>
      </c>
      <c r="AA185" s="12">
        <v>0.67420000000000002</v>
      </c>
      <c r="AB185" s="12">
        <v>7.6100000000000001E-2</v>
      </c>
      <c r="AC185" s="12">
        <v>0.2477</v>
      </c>
      <c r="AD185" s="12">
        <v>0.38440000000000002</v>
      </c>
      <c r="AE185" s="12">
        <v>1.5669999999999999</v>
      </c>
      <c r="AF185" s="12">
        <v>1.0395000000000001</v>
      </c>
      <c r="AG185" s="12">
        <v>0.10249999999999999</v>
      </c>
      <c r="AH185" s="12">
        <v>3.3166000000000002</v>
      </c>
      <c r="AI185" s="12">
        <v>5.9352</v>
      </c>
      <c r="AJ185" s="12">
        <v>0.2833</v>
      </c>
      <c r="AK185" s="12">
        <v>0.50290000000000001</v>
      </c>
      <c r="AL185" s="12">
        <v>4.9218999999999999</v>
      </c>
      <c r="AM185" s="10">
        <v>184</v>
      </c>
      <c r="AN185" s="10" t="s">
        <v>575</v>
      </c>
    </row>
    <row r="186" spans="1:40" x14ac:dyDescent="0.25">
      <c r="A186" s="11">
        <v>41176</v>
      </c>
      <c r="B186" s="12">
        <v>0.104</v>
      </c>
      <c r="C186" s="12">
        <v>3.218</v>
      </c>
      <c r="D186" s="12">
        <v>3.347</v>
      </c>
      <c r="E186" s="12">
        <v>0.41510000000000002</v>
      </c>
      <c r="F186" s="12">
        <v>3.2833999999999999</v>
      </c>
      <c r="G186" s="12">
        <v>2.6459999999999999</v>
      </c>
      <c r="H186" s="12">
        <v>2.6206</v>
      </c>
      <c r="I186" s="12">
        <v>4.1528</v>
      </c>
      <c r="J186" s="12">
        <v>1.4648000000000001</v>
      </c>
      <c r="K186" s="12">
        <v>3.4356</v>
      </c>
      <c r="L186" s="12">
        <v>5.2127999999999997</v>
      </c>
      <c r="M186" s="12">
        <v>0.39360000000000001</v>
      </c>
      <c r="N186" s="12">
        <v>4.125</v>
      </c>
      <c r="O186" s="12">
        <v>0.16650000000000001</v>
      </c>
      <c r="P186" s="12">
        <v>0.55700000000000005</v>
      </c>
      <c r="Q186" s="12">
        <v>2.5947</v>
      </c>
      <c r="R186" s="12">
        <v>0.55810000000000004</v>
      </c>
      <c r="S186" s="12">
        <v>0.48809999999999998</v>
      </c>
      <c r="T186" s="12">
        <v>0.55920000000000003</v>
      </c>
      <c r="U186" s="12">
        <v>0.9194</v>
      </c>
      <c r="V186" s="12">
        <v>2.1233</v>
      </c>
      <c r="W186" s="12">
        <v>1.7883</v>
      </c>
      <c r="X186" s="12">
        <v>1.2027000000000001</v>
      </c>
      <c r="Y186" s="12">
        <v>5.9641000000000002</v>
      </c>
      <c r="Z186" s="12">
        <v>0.82250000000000001</v>
      </c>
      <c r="AA186" s="12">
        <v>0.68030000000000002</v>
      </c>
      <c r="AB186" s="12">
        <v>7.6999999999999999E-2</v>
      </c>
      <c r="AC186" s="12">
        <v>0.249</v>
      </c>
      <c r="AD186" s="12">
        <v>0.38819999999999999</v>
      </c>
      <c r="AE186" s="12">
        <v>1.5903</v>
      </c>
      <c r="AF186" s="12">
        <v>1.0471999999999999</v>
      </c>
      <c r="AG186" s="12">
        <v>0.1028</v>
      </c>
      <c r="AH186" s="12">
        <v>3.3613</v>
      </c>
      <c r="AI186" s="12">
        <v>6.0247000000000002</v>
      </c>
      <c r="AJ186" s="12">
        <v>0.2873</v>
      </c>
      <c r="AK186" s="12">
        <v>0.5101</v>
      </c>
      <c r="AL186" s="12">
        <v>4.9416000000000002</v>
      </c>
      <c r="AM186" s="10">
        <v>185</v>
      </c>
      <c r="AN186" s="10" t="s">
        <v>576</v>
      </c>
    </row>
    <row r="187" spans="1:40" x14ac:dyDescent="0.25">
      <c r="A187" s="11">
        <v>41177</v>
      </c>
      <c r="B187" s="12">
        <v>0.10390000000000001</v>
      </c>
      <c r="C187" s="12">
        <v>3.2136</v>
      </c>
      <c r="D187" s="12">
        <v>3.3496000000000001</v>
      </c>
      <c r="E187" s="12">
        <v>0.41439999999999999</v>
      </c>
      <c r="F187" s="12">
        <v>3.2784</v>
      </c>
      <c r="G187" s="12">
        <v>2.6496</v>
      </c>
      <c r="H187" s="12">
        <v>2.6175999999999999</v>
      </c>
      <c r="I187" s="12">
        <v>4.1475</v>
      </c>
      <c r="J187" s="12">
        <v>1.4646999999999999</v>
      </c>
      <c r="K187" s="12">
        <v>3.4300999999999999</v>
      </c>
      <c r="L187" s="12">
        <v>5.2167000000000003</v>
      </c>
      <c r="M187" s="12">
        <v>0.39489999999999997</v>
      </c>
      <c r="N187" s="12">
        <v>4.1349</v>
      </c>
      <c r="O187" s="12">
        <v>0.16619999999999999</v>
      </c>
      <c r="P187" s="12">
        <v>0.55630000000000002</v>
      </c>
      <c r="Q187" s="12">
        <v>2.5914000000000001</v>
      </c>
      <c r="R187" s="12">
        <v>0.56159999999999999</v>
      </c>
      <c r="S187" s="12">
        <v>0.49</v>
      </c>
      <c r="T187" s="12">
        <v>0.55840000000000001</v>
      </c>
      <c r="U187" s="12">
        <v>0.91859999999999997</v>
      </c>
      <c r="V187" s="12">
        <v>2.1206</v>
      </c>
      <c r="W187" s="12">
        <v>1.7894000000000001</v>
      </c>
      <c r="X187" s="12">
        <v>1.2012</v>
      </c>
      <c r="Y187" s="12">
        <v>5.9573</v>
      </c>
      <c r="Z187" s="12">
        <v>0.82150000000000001</v>
      </c>
      <c r="AA187" s="12">
        <v>0.67500000000000004</v>
      </c>
      <c r="AB187" s="12">
        <v>7.6899999999999996E-2</v>
      </c>
      <c r="AC187" s="12">
        <v>0.2487</v>
      </c>
      <c r="AD187" s="12">
        <v>0.39100000000000001</v>
      </c>
      <c r="AE187" s="12">
        <v>1.585</v>
      </c>
      <c r="AF187" s="12">
        <v>1.0462</v>
      </c>
      <c r="AG187" s="12">
        <v>0.1033</v>
      </c>
      <c r="AH187" s="12">
        <v>3.3511000000000002</v>
      </c>
      <c r="AI187" s="12">
        <v>6.0159000000000002</v>
      </c>
      <c r="AJ187" s="12">
        <v>0.28710000000000002</v>
      </c>
      <c r="AK187" s="12">
        <v>0.50939999999999996</v>
      </c>
      <c r="AL187" s="12">
        <v>4.9474999999999998</v>
      </c>
      <c r="AM187" s="10">
        <v>186</v>
      </c>
      <c r="AN187" s="10" t="s">
        <v>577</v>
      </c>
    </row>
    <row r="188" spans="1:40" x14ac:dyDescent="0.25">
      <c r="A188" s="11">
        <v>41178</v>
      </c>
      <c r="B188" s="12">
        <v>0.104</v>
      </c>
      <c r="C188" s="12">
        <v>3.2187000000000001</v>
      </c>
      <c r="D188" s="12">
        <v>3.3338999999999999</v>
      </c>
      <c r="E188" s="12">
        <v>0.41510000000000002</v>
      </c>
      <c r="F188" s="12">
        <v>3.2784</v>
      </c>
      <c r="G188" s="12">
        <v>2.6402999999999999</v>
      </c>
      <c r="H188" s="12">
        <v>2.6118000000000001</v>
      </c>
      <c r="I188" s="12">
        <v>4.1414999999999997</v>
      </c>
      <c r="J188" s="12">
        <v>1.4512</v>
      </c>
      <c r="K188" s="12">
        <v>3.4251</v>
      </c>
      <c r="L188" s="12">
        <v>5.2093999999999996</v>
      </c>
      <c r="M188" s="12">
        <v>0.39510000000000001</v>
      </c>
      <c r="N188" s="12">
        <v>4.1471</v>
      </c>
      <c r="O188" s="12">
        <v>0.1661</v>
      </c>
      <c r="P188" s="12">
        <v>0.5554</v>
      </c>
      <c r="Q188" s="12">
        <v>2.5880000000000001</v>
      </c>
      <c r="R188" s="12">
        <v>0.56069999999999998</v>
      </c>
      <c r="S188" s="12">
        <v>0.48799999999999999</v>
      </c>
      <c r="T188" s="12">
        <v>0.55620000000000003</v>
      </c>
      <c r="U188" s="12">
        <v>0.91659999999999997</v>
      </c>
      <c r="V188" s="12">
        <v>2.1175000000000002</v>
      </c>
      <c r="W188" s="12">
        <v>1.7951999999999999</v>
      </c>
      <c r="X188" s="12">
        <v>1.1995</v>
      </c>
      <c r="Y188" s="12">
        <v>5.9496000000000002</v>
      </c>
      <c r="Z188" s="12">
        <v>0.82499999999999996</v>
      </c>
      <c r="AA188" s="12">
        <v>0.68469999999999998</v>
      </c>
      <c r="AB188" s="12">
        <v>7.6600000000000001E-2</v>
      </c>
      <c r="AC188" s="12">
        <v>0.24970000000000001</v>
      </c>
      <c r="AD188" s="12">
        <v>0.39140000000000003</v>
      </c>
      <c r="AE188" s="12">
        <v>1.5851999999999999</v>
      </c>
      <c r="AF188" s="12">
        <v>1.0443</v>
      </c>
      <c r="AG188" s="12">
        <v>0.1032</v>
      </c>
      <c r="AH188" s="12">
        <v>3.3536000000000001</v>
      </c>
      <c r="AI188" s="12">
        <v>6.0175000000000001</v>
      </c>
      <c r="AJ188" s="12">
        <v>0.28739999999999999</v>
      </c>
      <c r="AK188" s="12">
        <v>0.51080000000000003</v>
      </c>
      <c r="AL188" s="12">
        <v>4.9367999999999999</v>
      </c>
      <c r="AM188" s="10">
        <v>187</v>
      </c>
      <c r="AN188" s="10" t="s">
        <v>578</v>
      </c>
    </row>
    <row r="189" spans="1:40" x14ac:dyDescent="0.25">
      <c r="A189" s="11">
        <v>41179</v>
      </c>
      <c r="B189" s="12">
        <v>0.1042</v>
      </c>
      <c r="C189" s="12">
        <v>3.2235999999999998</v>
      </c>
      <c r="D189" s="12">
        <v>3.3523999999999998</v>
      </c>
      <c r="E189" s="12">
        <v>0.4158</v>
      </c>
      <c r="F189" s="12">
        <v>3.2776999999999998</v>
      </c>
      <c r="G189" s="12">
        <v>2.6635</v>
      </c>
      <c r="H189" s="12">
        <v>2.6236999999999999</v>
      </c>
      <c r="I189" s="12">
        <v>4.1517999999999997</v>
      </c>
      <c r="J189" s="12">
        <v>1.4556</v>
      </c>
      <c r="K189" s="12">
        <v>3.4342000000000001</v>
      </c>
      <c r="L189" s="12">
        <v>5.2198000000000002</v>
      </c>
      <c r="M189" s="12">
        <v>0.39729999999999999</v>
      </c>
      <c r="N189" s="12">
        <v>4.1497000000000002</v>
      </c>
      <c r="O189" s="12">
        <v>0.16669999999999999</v>
      </c>
      <c r="P189" s="12">
        <v>0.55689999999999995</v>
      </c>
      <c r="Q189" s="12">
        <v>2.59</v>
      </c>
      <c r="R189" s="12">
        <v>0.56010000000000004</v>
      </c>
      <c r="S189" s="12">
        <v>0.4889</v>
      </c>
      <c r="T189" s="12">
        <v>0.55700000000000005</v>
      </c>
      <c r="U189" s="12">
        <v>0.91949999999999998</v>
      </c>
      <c r="V189" s="12">
        <v>2.1227999999999998</v>
      </c>
      <c r="W189" s="12">
        <v>1.8004</v>
      </c>
      <c r="X189" s="12">
        <v>1.2023999999999999</v>
      </c>
      <c r="Y189" s="12">
        <v>5.9626999999999999</v>
      </c>
      <c r="Z189" s="12">
        <v>0.82210000000000005</v>
      </c>
      <c r="AA189" s="12">
        <v>0.68530000000000002</v>
      </c>
      <c r="AB189" s="12">
        <v>7.6999999999999999E-2</v>
      </c>
      <c r="AC189" s="12">
        <v>0.25030000000000002</v>
      </c>
      <c r="AD189" s="12">
        <v>0.39269999999999999</v>
      </c>
      <c r="AE189" s="12">
        <v>1.5834999999999999</v>
      </c>
      <c r="AF189" s="12">
        <v>1.0488999999999999</v>
      </c>
      <c r="AG189" s="12">
        <v>0.1033</v>
      </c>
      <c r="AH189" s="12">
        <v>3.3601000000000001</v>
      </c>
      <c r="AI189" s="12">
        <v>6.0624000000000002</v>
      </c>
      <c r="AJ189" s="12">
        <v>0.28870000000000001</v>
      </c>
      <c r="AK189" s="12">
        <v>0.51160000000000005</v>
      </c>
      <c r="AL189" s="12">
        <v>4.9756999999999998</v>
      </c>
      <c r="AM189" s="10">
        <v>188</v>
      </c>
      <c r="AN189" s="10" t="s">
        <v>579</v>
      </c>
    </row>
    <row r="190" spans="1:40" x14ac:dyDescent="0.25">
      <c r="A190" s="11">
        <v>41180</v>
      </c>
      <c r="B190" s="12">
        <v>0.1036</v>
      </c>
      <c r="C190" s="12">
        <v>3.1779999999999999</v>
      </c>
      <c r="D190" s="12">
        <v>3.3231999999999999</v>
      </c>
      <c r="E190" s="12">
        <v>0.41049999999999998</v>
      </c>
      <c r="F190" s="12">
        <v>3.2473999999999998</v>
      </c>
      <c r="G190" s="12">
        <v>2.6503999999999999</v>
      </c>
      <c r="H190" s="12">
        <v>2.5941000000000001</v>
      </c>
      <c r="I190" s="12">
        <v>4.1138000000000003</v>
      </c>
      <c r="J190" s="12">
        <v>1.4501999999999999</v>
      </c>
      <c r="K190" s="12">
        <v>3.4007999999999998</v>
      </c>
      <c r="L190" s="12">
        <v>5.1570999999999998</v>
      </c>
      <c r="M190" s="12">
        <v>0.39200000000000002</v>
      </c>
      <c r="N190" s="12">
        <v>4.0949999999999998</v>
      </c>
      <c r="O190" s="12">
        <v>0.16339999999999999</v>
      </c>
      <c r="P190" s="12">
        <v>0.55189999999999995</v>
      </c>
      <c r="Q190" s="12">
        <v>2.5663</v>
      </c>
      <c r="R190" s="12">
        <v>0.55910000000000004</v>
      </c>
      <c r="S190" s="12">
        <v>0.48799999999999999</v>
      </c>
      <c r="T190" s="12">
        <v>0.5534</v>
      </c>
      <c r="U190" s="12">
        <v>0.90759999999999996</v>
      </c>
      <c r="V190" s="12">
        <v>2.1034000000000002</v>
      </c>
      <c r="W190" s="12">
        <v>1.7709999999999999</v>
      </c>
      <c r="X190" s="12">
        <v>1.1914</v>
      </c>
      <c r="Y190" s="12">
        <v>5.9089</v>
      </c>
      <c r="Z190" s="12">
        <v>0.81389999999999996</v>
      </c>
      <c r="AA190" s="12">
        <v>0.67449999999999999</v>
      </c>
      <c r="AB190" s="12">
        <v>7.6100000000000001E-2</v>
      </c>
      <c r="AC190" s="12">
        <v>0.24809999999999999</v>
      </c>
      <c r="AD190" s="12">
        <v>0.38629999999999998</v>
      </c>
      <c r="AE190" s="12">
        <v>1.5650999999999999</v>
      </c>
      <c r="AF190" s="12">
        <v>1.0390999999999999</v>
      </c>
      <c r="AG190" s="12">
        <v>0.1028</v>
      </c>
      <c r="AH190" s="12">
        <v>3.3199000000000001</v>
      </c>
      <c r="AI190" s="12">
        <v>6.0448000000000004</v>
      </c>
      <c r="AJ190" s="12">
        <v>0.28570000000000001</v>
      </c>
      <c r="AK190" s="12">
        <v>0.50570000000000004</v>
      </c>
      <c r="AL190" s="12">
        <v>4.9203000000000001</v>
      </c>
      <c r="AM190" s="10">
        <v>189</v>
      </c>
      <c r="AN190" s="10" t="s">
        <v>580</v>
      </c>
    </row>
    <row r="191" spans="1:40" x14ac:dyDescent="0.25">
      <c r="A191" s="11">
        <v>41183</v>
      </c>
      <c r="B191" s="12">
        <v>0.10349999999999999</v>
      </c>
      <c r="C191" s="12">
        <v>3.1808999999999998</v>
      </c>
      <c r="D191" s="12">
        <v>3.3037000000000001</v>
      </c>
      <c r="E191" s="12">
        <v>0.4103</v>
      </c>
      <c r="F191" s="12">
        <v>3.2399</v>
      </c>
      <c r="G191" s="12">
        <v>2.645</v>
      </c>
      <c r="H191" s="12">
        <v>2.59</v>
      </c>
      <c r="I191" s="12">
        <v>4.1020000000000003</v>
      </c>
      <c r="J191" s="12">
        <v>1.4397</v>
      </c>
      <c r="K191" s="12">
        <v>3.3925000000000001</v>
      </c>
      <c r="L191" s="12">
        <v>5.1383999999999999</v>
      </c>
      <c r="M191" s="12">
        <v>0.3906</v>
      </c>
      <c r="N191" s="12">
        <v>4.0774999999999997</v>
      </c>
      <c r="O191" s="12">
        <v>0.1636</v>
      </c>
      <c r="P191" s="12">
        <v>0.55020000000000002</v>
      </c>
      <c r="Q191" s="12">
        <v>2.5670000000000002</v>
      </c>
      <c r="R191" s="12">
        <v>0.55659999999999998</v>
      </c>
      <c r="S191" s="12">
        <v>0.4849</v>
      </c>
      <c r="T191" s="12">
        <v>0.55230000000000001</v>
      </c>
      <c r="U191" s="12">
        <v>0.9052</v>
      </c>
      <c r="V191" s="12">
        <v>2.0973999999999999</v>
      </c>
      <c r="W191" s="12">
        <v>1.7704</v>
      </c>
      <c r="X191" s="12">
        <v>1.1879999999999999</v>
      </c>
      <c r="Y191" s="12">
        <v>5.8928000000000003</v>
      </c>
      <c r="Z191" s="12">
        <v>0.81210000000000004</v>
      </c>
      <c r="AA191" s="12">
        <v>0.67010000000000003</v>
      </c>
      <c r="AB191" s="12">
        <v>7.6200000000000004E-2</v>
      </c>
      <c r="AC191" s="12">
        <v>0.24759999999999999</v>
      </c>
      <c r="AD191" s="12">
        <v>0.3846</v>
      </c>
      <c r="AE191" s="12">
        <v>1.5677000000000001</v>
      </c>
      <c r="AF191" s="12">
        <v>1.0392999999999999</v>
      </c>
      <c r="AG191" s="12">
        <v>0.1022</v>
      </c>
      <c r="AH191" s="12">
        <v>3.3136000000000001</v>
      </c>
      <c r="AI191" s="12">
        <v>6.0534999999999997</v>
      </c>
      <c r="AJ191" s="12">
        <v>0.28549999999999998</v>
      </c>
      <c r="AK191" s="12">
        <v>0.50609999999999999</v>
      </c>
      <c r="AL191" s="12">
        <v>4.8925000000000001</v>
      </c>
      <c r="AM191" s="10">
        <v>190</v>
      </c>
      <c r="AN191" s="10" t="s">
        <v>581</v>
      </c>
    </row>
    <row r="192" spans="1:40" x14ac:dyDescent="0.25">
      <c r="A192" s="11">
        <v>41184</v>
      </c>
      <c r="B192" s="12">
        <v>0.1037</v>
      </c>
      <c r="C192" s="12">
        <v>3.1833</v>
      </c>
      <c r="D192" s="12">
        <v>3.2810999999999999</v>
      </c>
      <c r="E192" s="12">
        <v>0.41060000000000002</v>
      </c>
      <c r="F192" s="12">
        <v>3.2429999999999999</v>
      </c>
      <c r="G192" s="12">
        <v>2.6434000000000002</v>
      </c>
      <c r="H192" s="12">
        <v>2.5912000000000002</v>
      </c>
      <c r="I192" s="12">
        <v>4.1115000000000004</v>
      </c>
      <c r="J192" s="12">
        <v>1.4380999999999999</v>
      </c>
      <c r="K192" s="12">
        <v>3.3982000000000001</v>
      </c>
      <c r="L192" s="12">
        <v>5.1436000000000002</v>
      </c>
      <c r="M192" s="12">
        <v>0.39050000000000001</v>
      </c>
      <c r="N192" s="12">
        <v>4.0758000000000001</v>
      </c>
      <c r="O192" s="12">
        <v>0.16370000000000001</v>
      </c>
      <c r="P192" s="12">
        <v>0.55149999999999999</v>
      </c>
      <c r="Q192" s="12">
        <v>2.5760999999999998</v>
      </c>
      <c r="R192" s="12">
        <v>0.55710000000000004</v>
      </c>
      <c r="S192" s="12">
        <v>0.48270000000000002</v>
      </c>
      <c r="T192" s="12">
        <v>0.55269999999999997</v>
      </c>
      <c r="U192" s="12">
        <v>0.90839999999999999</v>
      </c>
      <c r="V192" s="12">
        <v>2.1021999999999998</v>
      </c>
      <c r="W192" s="12">
        <v>1.7747999999999999</v>
      </c>
      <c r="X192" s="12">
        <v>1.1908000000000001</v>
      </c>
      <c r="Y192" s="12">
        <v>5.9055999999999997</v>
      </c>
      <c r="Z192" s="12">
        <v>0.81759999999999999</v>
      </c>
      <c r="AA192" s="12">
        <v>0.67369999999999997</v>
      </c>
      <c r="AB192" s="12">
        <v>7.6399999999999996E-2</v>
      </c>
      <c r="AC192" s="12">
        <v>0.24829999999999999</v>
      </c>
      <c r="AD192" s="12">
        <v>0.38240000000000002</v>
      </c>
      <c r="AE192" s="12">
        <v>1.5696000000000001</v>
      </c>
      <c r="AF192" s="12">
        <v>1.0439000000000001</v>
      </c>
      <c r="AG192" s="12">
        <v>0.1024</v>
      </c>
      <c r="AH192" s="12">
        <v>3.3212999999999999</v>
      </c>
      <c r="AI192" s="12">
        <v>6.0730000000000004</v>
      </c>
      <c r="AJ192" s="12">
        <v>0.28589999999999999</v>
      </c>
      <c r="AK192" s="12">
        <v>0.50660000000000005</v>
      </c>
      <c r="AL192" s="12">
        <v>4.9170999999999996</v>
      </c>
      <c r="AM192" s="10">
        <v>191</v>
      </c>
      <c r="AN192" s="10" t="s">
        <v>582</v>
      </c>
    </row>
    <row r="193" spans="1:40" x14ac:dyDescent="0.25">
      <c r="A193" s="11">
        <v>41185</v>
      </c>
      <c r="B193" s="12">
        <v>0.1041</v>
      </c>
      <c r="C193" s="12">
        <v>3.1896</v>
      </c>
      <c r="D193" s="12">
        <v>3.2559</v>
      </c>
      <c r="E193" s="12">
        <v>0.4113</v>
      </c>
      <c r="F193" s="12">
        <v>3.2307999999999999</v>
      </c>
      <c r="G193" s="12">
        <v>2.6175000000000002</v>
      </c>
      <c r="H193" s="12">
        <v>2.5899000000000001</v>
      </c>
      <c r="I193" s="12">
        <v>4.1201999999999996</v>
      </c>
      <c r="J193" s="12">
        <v>1.4403999999999999</v>
      </c>
      <c r="K193" s="12">
        <v>3.4043999999999999</v>
      </c>
      <c r="L193" s="12">
        <v>5.1416000000000004</v>
      </c>
      <c r="M193" s="12">
        <v>0.39140000000000003</v>
      </c>
      <c r="N193" s="12">
        <v>4.0780000000000003</v>
      </c>
      <c r="O193" s="12">
        <v>0.1648</v>
      </c>
      <c r="P193" s="12">
        <v>0.55259999999999998</v>
      </c>
      <c r="Q193" s="12">
        <v>2.5920999999999998</v>
      </c>
      <c r="R193" s="12">
        <v>0.55740000000000001</v>
      </c>
      <c r="S193" s="12">
        <v>0.48010000000000003</v>
      </c>
      <c r="T193" s="12">
        <v>0.55259999999999998</v>
      </c>
      <c r="U193" s="12">
        <v>0.90920000000000001</v>
      </c>
      <c r="V193" s="12">
        <v>2.1067</v>
      </c>
      <c r="W193" s="12">
        <v>1.7789999999999999</v>
      </c>
      <c r="X193" s="12">
        <v>1.1933</v>
      </c>
      <c r="Y193" s="12">
        <v>5.9189999999999996</v>
      </c>
      <c r="Z193" s="12">
        <v>0.82050000000000001</v>
      </c>
      <c r="AA193" s="12">
        <v>0.67420000000000002</v>
      </c>
      <c r="AB193" s="12">
        <v>7.6700000000000004E-2</v>
      </c>
      <c r="AC193" s="12">
        <v>0.2477</v>
      </c>
      <c r="AD193" s="12">
        <v>0.3785</v>
      </c>
      <c r="AE193" s="12">
        <v>1.5731999999999999</v>
      </c>
      <c r="AF193" s="12">
        <v>1.0424</v>
      </c>
      <c r="AG193" s="12">
        <v>0.10249999999999999</v>
      </c>
      <c r="AH193" s="12">
        <v>3.3227000000000002</v>
      </c>
      <c r="AI193" s="12">
        <v>6.0975000000000001</v>
      </c>
      <c r="AJ193" s="12">
        <v>0.28649999999999998</v>
      </c>
      <c r="AK193" s="12">
        <v>0.50760000000000005</v>
      </c>
      <c r="AL193" s="12">
        <v>4.9088000000000003</v>
      </c>
      <c r="AM193" s="10">
        <v>192</v>
      </c>
      <c r="AN193" s="10" t="s">
        <v>583</v>
      </c>
    </row>
    <row r="194" spans="1:40" x14ac:dyDescent="0.25">
      <c r="A194" s="11">
        <v>41186</v>
      </c>
      <c r="B194" s="12">
        <v>0.1036</v>
      </c>
      <c r="C194" s="12">
        <v>3.1646000000000001</v>
      </c>
      <c r="D194" s="12">
        <v>3.2303000000000002</v>
      </c>
      <c r="E194" s="12">
        <v>0.40810000000000002</v>
      </c>
      <c r="F194" s="12">
        <v>3.2082999999999999</v>
      </c>
      <c r="G194" s="12">
        <v>2.5949</v>
      </c>
      <c r="H194" s="12">
        <v>2.5733000000000001</v>
      </c>
      <c r="I194" s="12">
        <v>4.0933000000000002</v>
      </c>
      <c r="J194" s="12">
        <v>1.4319</v>
      </c>
      <c r="K194" s="12">
        <v>3.3767999999999998</v>
      </c>
      <c r="L194" s="12">
        <v>5.0997000000000003</v>
      </c>
      <c r="M194" s="12">
        <v>0.38779999999999998</v>
      </c>
      <c r="N194" s="12">
        <v>4.0301999999999998</v>
      </c>
      <c r="O194" s="12">
        <v>0.16350000000000001</v>
      </c>
      <c r="P194" s="12">
        <v>0.54900000000000004</v>
      </c>
      <c r="Q194" s="12">
        <v>2.5760000000000001</v>
      </c>
      <c r="R194" s="12">
        <v>0.5514</v>
      </c>
      <c r="S194" s="12">
        <v>0.47499999999999998</v>
      </c>
      <c r="T194" s="12">
        <v>0.54710000000000003</v>
      </c>
      <c r="U194" s="12">
        <v>0.90080000000000005</v>
      </c>
      <c r="V194" s="12">
        <v>2.0929000000000002</v>
      </c>
      <c r="W194" s="12">
        <v>1.7502</v>
      </c>
      <c r="X194" s="12">
        <v>1.1855</v>
      </c>
      <c r="Y194" s="12">
        <v>5.8795000000000002</v>
      </c>
      <c r="Z194" s="12">
        <v>0.81599999999999995</v>
      </c>
      <c r="AA194" s="12">
        <v>0.66859999999999997</v>
      </c>
      <c r="AB194" s="12">
        <v>7.6300000000000007E-2</v>
      </c>
      <c r="AC194" s="12">
        <v>0.2475</v>
      </c>
      <c r="AD194" s="12">
        <v>0.37290000000000001</v>
      </c>
      <c r="AE194" s="12">
        <v>1.5637000000000001</v>
      </c>
      <c r="AF194" s="12">
        <v>1.0355000000000001</v>
      </c>
      <c r="AG194" s="12">
        <v>0.10150000000000001</v>
      </c>
      <c r="AH194" s="12">
        <v>3.3037000000000001</v>
      </c>
      <c r="AI194" s="12">
        <v>6.1002999999999998</v>
      </c>
      <c r="AJ194" s="12">
        <v>0.28420000000000001</v>
      </c>
      <c r="AK194" s="12">
        <v>0.50360000000000005</v>
      </c>
      <c r="AL194" s="12">
        <v>4.8833000000000002</v>
      </c>
      <c r="AM194" s="10">
        <v>193</v>
      </c>
      <c r="AN194" s="10" t="s">
        <v>584</v>
      </c>
    </row>
    <row r="195" spans="1:40" x14ac:dyDescent="0.25">
      <c r="A195" s="11">
        <v>41187</v>
      </c>
      <c r="B195" s="12">
        <v>0.1027</v>
      </c>
      <c r="C195" s="12">
        <v>3.1353</v>
      </c>
      <c r="D195" s="12">
        <v>3.2118000000000002</v>
      </c>
      <c r="E195" s="12">
        <v>0.40439999999999998</v>
      </c>
      <c r="F195" s="12">
        <v>3.1977000000000002</v>
      </c>
      <c r="G195" s="12">
        <v>2.5819999999999999</v>
      </c>
      <c r="H195" s="12">
        <v>2.5535000000000001</v>
      </c>
      <c r="I195" s="12">
        <v>4.0766</v>
      </c>
      <c r="J195" s="12">
        <v>1.4418</v>
      </c>
      <c r="K195" s="12">
        <v>3.3649</v>
      </c>
      <c r="L195" s="12">
        <v>5.0726000000000004</v>
      </c>
      <c r="M195" s="12">
        <v>0.3856</v>
      </c>
      <c r="N195" s="12">
        <v>3.9971000000000001</v>
      </c>
      <c r="O195" s="12">
        <v>0.16400000000000001</v>
      </c>
      <c r="P195" s="12">
        <v>0.54669999999999996</v>
      </c>
      <c r="Q195" s="12">
        <v>2.5655000000000001</v>
      </c>
      <c r="R195" s="12">
        <v>0.55110000000000003</v>
      </c>
      <c r="S195" s="12">
        <v>0.4743</v>
      </c>
      <c r="T195" s="12">
        <v>0.54549999999999998</v>
      </c>
      <c r="U195" s="12">
        <v>0.89370000000000005</v>
      </c>
      <c r="V195" s="12">
        <v>2.0844</v>
      </c>
      <c r="W195" s="12">
        <v>1.7419</v>
      </c>
      <c r="X195" s="12">
        <v>1.1807000000000001</v>
      </c>
      <c r="Y195" s="12">
        <v>5.8563000000000001</v>
      </c>
      <c r="Z195" s="12">
        <v>0.81340000000000001</v>
      </c>
      <c r="AA195" s="12">
        <v>0.66369999999999996</v>
      </c>
      <c r="AB195" s="12">
        <v>7.5700000000000003E-2</v>
      </c>
      <c r="AC195" s="12">
        <v>0.2455</v>
      </c>
      <c r="AD195" s="12">
        <v>0.36199999999999999</v>
      </c>
      <c r="AE195" s="12">
        <v>1.5509999999999999</v>
      </c>
      <c r="AF195" s="12">
        <v>1.0262</v>
      </c>
      <c r="AG195" s="12">
        <v>0.1012</v>
      </c>
      <c r="AH195" s="12">
        <v>3.2736999999999998</v>
      </c>
      <c r="AI195" s="12">
        <v>6.0389999999999997</v>
      </c>
      <c r="AJ195" s="12">
        <v>0.2823</v>
      </c>
      <c r="AK195" s="12">
        <v>0.49890000000000001</v>
      </c>
      <c r="AL195" s="12">
        <v>4.8494000000000002</v>
      </c>
      <c r="AM195" s="10">
        <v>194</v>
      </c>
      <c r="AN195" s="10" t="s">
        <v>585</v>
      </c>
    </row>
    <row r="196" spans="1:40" x14ac:dyDescent="0.25">
      <c r="A196" s="11">
        <v>41190</v>
      </c>
      <c r="B196" s="12">
        <v>0.10249999999999999</v>
      </c>
      <c r="C196" s="12">
        <v>3.1429999999999998</v>
      </c>
      <c r="D196" s="12">
        <v>3.2002000000000002</v>
      </c>
      <c r="E196" s="12">
        <v>0.40539999999999998</v>
      </c>
      <c r="F196" s="12">
        <v>3.2109999999999999</v>
      </c>
      <c r="G196" s="12">
        <v>2.5699000000000001</v>
      </c>
      <c r="H196" s="12">
        <v>2.5539999999999998</v>
      </c>
      <c r="I196" s="12">
        <v>4.077</v>
      </c>
      <c r="J196" s="12">
        <v>1.4342999999999999</v>
      </c>
      <c r="K196" s="12">
        <v>3.3679000000000001</v>
      </c>
      <c r="L196" s="12">
        <v>5.0548999999999999</v>
      </c>
      <c r="M196" s="12">
        <v>0.38729999999999998</v>
      </c>
      <c r="N196" s="12">
        <v>4.0179</v>
      </c>
      <c r="O196" s="12">
        <v>0.16339999999999999</v>
      </c>
      <c r="P196" s="12">
        <v>0.54679999999999995</v>
      </c>
      <c r="Q196" s="12">
        <v>2.5762999999999998</v>
      </c>
      <c r="R196" s="12">
        <v>0.55169999999999997</v>
      </c>
      <c r="S196" s="12">
        <v>0.4738</v>
      </c>
      <c r="T196" s="12">
        <v>0.5464</v>
      </c>
      <c r="U196" s="12">
        <v>0.88900000000000001</v>
      </c>
      <c r="V196" s="12">
        <v>2.0846</v>
      </c>
      <c r="W196" s="12">
        <v>1.7410000000000001</v>
      </c>
      <c r="X196" s="12">
        <v>1.1808000000000001</v>
      </c>
      <c r="Y196" s="12">
        <v>5.8560999999999996</v>
      </c>
      <c r="Z196" s="12">
        <v>0.81379999999999997</v>
      </c>
      <c r="AA196" s="12">
        <v>0.66420000000000001</v>
      </c>
      <c r="AB196" s="12">
        <v>7.5700000000000003E-2</v>
      </c>
      <c r="AC196" s="12">
        <v>0.2452</v>
      </c>
      <c r="AD196" s="12">
        <v>0.35470000000000002</v>
      </c>
      <c r="AE196" s="12">
        <v>1.5469999999999999</v>
      </c>
      <c r="AF196" s="12">
        <v>1.0248999999999999</v>
      </c>
      <c r="AG196" s="12">
        <v>0.10100000000000001</v>
      </c>
      <c r="AH196" s="12">
        <v>3.2570000000000001</v>
      </c>
      <c r="AI196" s="12">
        <v>6.0091999999999999</v>
      </c>
      <c r="AJ196" s="12">
        <v>0.28260000000000002</v>
      </c>
      <c r="AK196" s="12">
        <v>0.49980000000000002</v>
      </c>
      <c r="AL196" s="12">
        <v>4.8422000000000001</v>
      </c>
      <c r="AM196" s="10">
        <v>195</v>
      </c>
      <c r="AN196" s="10" t="s">
        <v>586</v>
      </c>
    </row>
    <row r="197" spans="1:40" x14ac:dyDescent="0.25">
      <c r="A197" s="11">
        <v>41191</v>
      </c>
      <c r="B197" s="12">
        <v>0.10290000000000001</v>
      </c>
      <c r="C197" s="12">
        <v>3.1501000000000001</v>
      </c>
      <c r="D197" s="12">
        <v>3.2164000000000001</v>
      </c>
      <c r="E197" s="12">
        <v>0.40629999999999999</v>
      </c>
      <c r="F197" s="12">
        <v>3.2284999999999999</v>
      </c>
      <c r="G197" s="12">
        <v>2.5836999999999999</v>
      </c>
      <c r="H197" s="12">
        <v>2.5619999999999998</v>
      </c>
      <c r="I197" s="12">
        <v>4.0720999999999998</v>
      </c>
      <c r="J197" s="12">
        <v>1.4346000000000001</v>
      </c>
      <c r="K197" s="12">
        <v>3.3613</v>
      </c>
      <c r="L197" s="12">
        <v>5.0410000000000004</v>
      </c>
      <c r="M197" s="12">
        <v>0.38579999999999998</v>
      </c>
      <c r="N197" s="12">
        <v>4.0204000000000004</v>
      </c>
      <c r="O197" s="12">
        <v>0.16350000000000001</v>
      </c>
      <c r="P197" s="12">
        <v>0.54610000000000003</v>
      </c>
      <c r="Q197" s="12">
        <v>2.5756000000000001</v>
      </c>
      <c r="R197" s="12">
        <v>0.54959999999999998</v>
      </c>
      <c r="S197" s="12">
        <v>0.47299999999999998</v>
      </c>
      <c r="T197" s="12">
        <v>0.54410000000000003</v>
      </c>
      <c r="U197" s="12">
        <v>0.89090000000000003</v>
      </c>
      <c r="V197" s="12">
        <v>2.0821000000000001</v>
      </c>
      <c r="W197" s="12">
        <v>1.7358</v>
      </c>
      <c r="X197" s="12">
        <v>1.1794</v>
      </c>
      <c r="Y197" s="12">
        <v>5.8490000000000002</v>
      </c>
      <c r="Z197" s="12">
        <v>0.81459999999999999</v>
      </c>
      <c r="AA197" s="12">
        <v>0.66410000000000002</v>
      </c>
      <c r="AB197" s="12">
        <v>7.5999999999999998E-2</v>
      </c>
      <c r="AC197" s="12">
        <v>0.2462</v>
      </c>
      <c r="AD197" s="12">
        <v>0.35820000000000002</v>
      </c>
      <c r="AE197" s="12">
        <v>1.5508</v>
      </c>
      <c r="AF197" s="12">
        <v>1.0254000000000001</v>
      </c>
      <c r="AG197" s="12">
        <v>0.1011</v>
      </c>
      <c r="AH197" s="12">
        <v>3.2530999999999999</v>
      </c>
      <c r="AI197" s="12">
        <v>5.9878</v>
      </c>
      <c r="AJ197" s="12">
        <v>0.28349999999999997</v>
      </c>
      <c r="AK197" s="12">
        <v>0.501</v>
      </c>
      <c r="AL197" s="12">
        <v>4.8364000000000003</v>
      </c>
      <c r="AM197" s="10">
        <v>196</v>
      </c>
      <c r="AN197" s="10" t="s">
        <v>587</v>
      </c>
    </row>
    <row r="198" spans="1:40" x14ac:dyDescent="0.25">
      <c r="A198" s="11">
        <v>41192</v>
      </c>
      <c r="B198" s="12">
        <v>0.1033</v>
      </c>
      <c r="C198" s="12">
        <v>3.1695000000000002</v>
      </c>
      <c r="D198" s="12">
        <v>3.2448999999999999</v>
      </c>
      <c r="E198" s="12">
        <v>0.4088</v>
      </c>
      <c r="F198" s="12">
        <v>3.24</v>
      </c>
      <c r="G198" s="12">
        <v>2.5941000000000001</v>
      </c>
      <c r="H198" s="12">
        <v>2.5789</v>
      </c>
      <c r="I198" s="12">
        <v>4.0788000000000002</v>
      </c>
      <c r="J198" s="12">
        <v>1.4422999999999999</v>
      </c>
      <c r="K198" s="12">
        <v>3.3683000000000001</v>
      </c>
      <c r="L198" s="12">
        <v>5.0743999999999998</v>
      </c>
      <c r="M198" s="12">
        <v>0.38979999999999998</v>
      </c>
      <c r="N198" s="12">
        <v>4.0477999999999996</v>
      </c>
      <c r="O198" s="12">
        <v>0.16339999999999999</v>
      </c>
      <c r="P198" s="12">
        <v>0.54690000000000005</v>
      </c>
      <c r="Q198" s="12">
        <v>2.5773999999999999</v>
      </c>
      <c r="R198" s="12">
        <v>0.55220000000000002</v>
      </c>
      <c r="S198" s="12">
        <v>0.47470000000000001</v>
      </c>
      <c r="T198" s="12">
        <v>0.5444</v>
      </c>
      <c r="U198" s="12">
        <v>0.89300000000000002</v>
      </c>
      <c r="V198" s="12">
        <v>2.0855000000000001</v>
      </c>
      <c r="W198" s="12">
        <v>1.7454000000000001</v>
      </c>
      <c r="X198" s="12">
        <v>1.1813</v>
      </c>
      <c r="Y198" s="12">
        <v>5.8586999999999998</v>
      </c>
      <c r="Z198" s="12">
        <v>0.81740000000000002</v>
      </c>
      <c r="AA198" s="12">
        <v>0.66759999999999997</v>
      </c>
      <c r="AB198" s="12">
        <v>7.6300000000000007E-2</v>
      </c>
      <c r="AC198" s="12">
        <v>0.24640000000000001</v>
      </c>
      <c r="AD198" s="12">
        <v>0.36549999999999999</v>
      </c>
      <c r="AE198" s="12">
        <v>1.5557000000000001</v>
      </c>
      <c r="AF198" s="12">
        <v>1.0311999999999999</v>
      </c>
      <c r="AG198" s="12">
        <v>0.1018</v>
      </c>
      <c r="AH198" s="12">
        <v>3.3022999999999998</v>
      </c>
      <c r="AI198" s="12">
        <v>5.984</v>
      </c>
      <c r="AJ198" s="12">
        <v>0.28439999999999999</v>
      </c>
      <c r="AK198" s="12">
        <v>0.50439999999999996</v>
      </c>
      <c r="AL198" s="12">
        <v>4.8467000000000002</v>
      </c>
      <c r="AM198" s="10">
        <v>197</v>
      </c>
      <c r="AN198" s="10" t="s">
        <v>588</v>
      </c>
    </row>
    <row r="199" spans="1:40" x14ac:dyDescent="0.25">
      <c r="A199" s="11">
        <v>41193</v>
      </c>
      <c r="B199" s="12">
        <v>0.1037</v>
      </c>
      <c r="C199" s="12">
        <v>3.1819000000000002</v>
      </c>
      <c r="D199" s="12">
        <v>3.2706</v>
      </c>
      <c r="E199" s="12">
        <v>0.41049999999999998</v>
      </c>
      <c r="F199" s="12">
        <v>3.2488000000000001</v>
      </c>
      <c r="G199" s="12">
        <v>2.6031</v>
      </c>
      <c r="H199" s="12">
        <v>2.5909</v>
      </c>
      <c r="I199" s="12">
        <v>4.0987</v>
      </c>
      <c r="J199" s="12">
        <v>1.4511000000000001</v>
      </c>
      <c r="K199" s="12">
        <v>3.3942000000000001</v>
      </c>
      <c r="L199" s="12">
        <v>5.0975999999999999</v>
      </c>
      <c r="M199" s="12">
        <v>0.39169999999999999</v>
      </c>
      <c r="N199" s="12">
        <v>4.0762999999999998</v>
      </c>
      <c r="O199" s="12">
        <v>0.16420000000000001</v>
      </c>
      <c r="P199" s="12">
        <v>0.54959999999999998</v>
      </c>
      <c r="Q199" s="12">
        <v>2.5867</v>
      </c>
      <c r="R199" s="12">
        <v>0.55530000000000002</v>
      </c>
      <c r="S199" s="12">
        <v>0.47389999999999999</v>
      </c>
      <c r="T199" s="12">
        <v>0.54569999999999996</v>
      </c>
      <c r="U199" s="12">
        <v>0.89759999999999995</v>
      </c>
      <c r="V199" s="12">
        <v>2.0956999999999999</v>
      </c>
      <c r="W199" s="12">
        <v>1.7558</v>
      </c>
      <c r="X199" s="12">
        <v>1.1870000000000001</v>
      </c>
      <c r="Y199" s="12">
        <v>5.8872</v>
      </c>
      <c r="Z199" s="12">
        <v>0.82479999999999998</v>
      </c>
      <c r="AA199" s="12">
        <v>0.66969999999999996</v>
      </c>
      <c r="AB199" s="12">
        <v>7.6600000000000001E-2</v>
      </c>
      <c r="AC199" s="12">
        <v>0.24640000000000001</v>
      </c>
      <c r="AD199" s="12">
        <v>0.36699999999999999</v>
      </c>
      <c r="AE199" s="12">
        <v>1.5576000000000001</v>
      </c>
      <c r="AF199" s="12">
        <v>1.0367</v>
      </c>
      <c r="AG199" s="12">
        <v>0.1022</v>
      </c>
      <c r="AH199" s="12">
        <v>3.3134000000000001</v>
      </c>
      <c r="AI199" s="12">
        <v>6.0293999999999999</v>
      </c>
      <c r="AJ199" s="12">
        <v>0.28570000000000001</v>
      </c>
      <c r="AK199" s="12">
        <v>0.50690000000000002</v>
      </c>
      <c r="AL199" s="12">
        <v>4.8852000000000002</v>
      </c>
      <c r="AM199" s="10">
        <v>198</v>
      </c>
      <c r="AN199" s="10" t="s">
        <v>589</v>
      </c>
    </row>
    <row r="200" spans="1:40" x14ac:dyDescent="0.25">
      <c r="A200" s="11">
        <v>41194</v>
      </c>
      <c r="B200" s="12">
        <v>0.1032</v>
      </c>
      <c r="C200" s="12">
        <v>3.1577000000000002</v>
      </c>
      <c r="D200" s="12">
        <v>3.2452999999999999</v>
      </c>
      <c r="E200" s="12">
        <v>0.40739999999999998</v>
      </c>
      <c r="F200" s="12">
        <v>3.2292999999999998</v>
      </c>
      <c r="G200" s="12">
        <v>2.5880999999999998</v>
      </c>
      <c r="H200" s="12">
        <v>2.585</v>
      </c>
      <c r="I200" s="12">
        <v>4.0956999999999999</v>
      </c>
      <c r="J200" s="12">
        <v>1.4541999999999999</v>
      </c>
      <c r="K200" s="12">
        <v>3.3866000000000001</v>
      </c>
      <c r="L200" s="12">
        <v>5.0713999999999997</v>
      </c>
      <c r="M200" s="12">
        <v>0.38829999999999998</v>
      </c>
      <c r="N200" s="12">
        <v>4.0251000000000001</v>
      </c>
      <c r="O200" s="12">
        <v>0.16439999999999999</v>
      </c>
      <c r="P200" s="12">
        <v>0.54910000000000003</v>
      </c>
      <c r="Q200" s="12">
        <v>2.5727000000000002</v>
      </c>
      <c r="R200" s="12">
        <v>0.55459999999999998</v>
      </c>
      <c r="S200" s="12">
        <v>0.4728</v>
      </c>
      <c r="T200" s="12">
        <v>0.54449999999999998</v>
      </c>
      <c r="U200" s="12">
        <v>0.8972</v>
      </c>
      <c r="V200" s="12">
        <v>2.0941000000000001</v>
      </c>
      <c r="W200" s="12">
        <v>1.7446999999999999</v>
      </c>
      <c r="X200" s="12">
        <v>1.1861999999999999</v>
      </c>
      <c r="Y200" s="12">
        <v>5.8845999999999998</v>
      </c>
      <c r="Z200" s="12">
        <v>0.82040000000000002</v>
      </c>
      <c r="AA200" s="12">
        <v>0.66790000000000005</v>
      </c>
      <c r="AB200" s="12">
        <v>7.6200000000000004E-2</v>
      </c>
      <c r="AC200" s="12">
        <v>0.2455</v>
      </c>
      <c r="AD200" s="12">
        <v>0.3659</v>
      </c>
      <c r="AE200" s="12">
        <v>1.5462</v>
      </c>
      <c r="AF200" s="12">
        <v>1.0324</v>
      </c>
      <c r="AG200" s="12">
        <v>0.1019</v>
      </c>
      <c r="AH200" s="12">
        <v>3.2896999999999998</v>
      </c>
      <c r="AI200" s="12">
        <v>5.9935999999999998</v>
      </c>
      <c r="AJ200" s="12">
        <v>0.28420000000000001</v>
      </c>
      <c r="AK200" s="12">
        <v>0.50380000000000003</v>
      </c>
      <c r="AL200" s="12">
        <v>4.8784999999999998</v>
      </c>
      <c r="AM200" s="10">
        <v>199</v>
      </c>
      <c r="AN200" s="10" t="s">
        <v>590</v>
      </c>
    </row>
    <row r="201" spans="1:40" x14ac:dyDescent="0.25">
      <c r="A201" s="11">
        <v>41197</v>
      </c>
      <c r="B201" s="12">
        <v>0.10290000000000001</v>
      </c>
      <c r="C201" s="12">
        <v>3.1564999999999999</v>
      </c>
      <c r="D201" s="12">
        <v>3.2317999999999998</v>
      </c>
      <c r="E201" s="12">
        <v>0.4073</v>
      </c>
      <c r="F201" s="12">
        <v>3.2263999999999999</v>
      </c>
      <c r="G201" s="12">
        <v>2.5724999999999998</v>
      </c>
      <c r="H201" s="12">
        <v>2.5842000000000001</v>
      </c>
      <c r="I201" s="12">
        <v>4.0919999999999996</v>
      </c>
      <c r="J201" s="12">
        <v>1.4669000000000001</v>
      </c>
      <c r="K201" s="12">
        <v>3.3835000000000002</v>
      </c>
      <c r="L201" s="12">
        <v>5.0709</v>
      </c>
      <c r="M201" s="12">
        <v>0.3891</v>
      </c>
      <c r="N201" s="12">
        <v>4.0179</v>
      </c>
      <c r="O201" s="12">
        <v>0.16420000000000001</v>
      </c>
      <c r="P201" s="12">
        <v>0.54859999999999998</v>
      </c>
      <c r="Q201" s="12">
        <v>2.5670999999999999</v>
      </c>
      <c r="R201" s="12">
        <v>0.55189999999999995</v>
      </c>
      <c r="S201" s="12">
        <v>0.47170000000000001</v>
      </c>
      <c r="T201" s="12">
        <v>0.54520000000000002</v>
      </c>
      <c r="U201" s="12">
        <v>0.89559999999999995</v>
      </c>
      <c r="V201" s="12">
        <v>2.0922000000000001</v>
      </c>
      <c r="W201" s="12">
        <v>1.7431000000000001</v>
      </c>
      <c r="X201" s="12">
        <v>1.1851</v>
      </c>
      <c r="Y201" s="12">
        <v>5.8776000000000002</v>
      </c>
      <c r="Z201" s="12">
        <v>0.82530000000000003</v>
      </c>
      <c r="AA201" s="12">
        <v>0.66830000000000001</v>
      </c>
      <c r="AB201" s="12">
        <v>7.6200000000000004E-2</v>
      </c>
      <c r="AC201" s="12">
        <v>0.246</v>
      </c>
      <c r="AD201" s="12">
        <v>0.36099999999999999</v>
      </c>
      <c r="AE201" s="12">
        <v>1.5445</v>
      </c>
      <c r="AF201" s="12">
        <v>1.0323</v>
      </c>
      <c r="AG201" s="12">
        <v>0.1019</v>
      </c>
      <c r="AH201" s="12">
        <v>3.2787999999999999</v>
      </c>
      <c r="AI201" s="12">
        <v>5.9604999999999997</v>
      </c>
      <c r="AJ201" s="12">
        <v>0.28420000000000001</v>
      </c>
      <c r="AK201" s="12">
        <v>0.50339999999999996</v>
      </c>
      <c r="AL201" s="12">
        <v>4.8621999999999996</v>
      </c>
      <c r="AM201" s="10">
        <v>200</v>
      </c>
      <c r="AN201" s="10" t="s">
        <v>591</v>
      </c>
    </row>
    <row r="202" spans="1:40" x14ac:dyDescent="0.25">
      <c r="A202" s="11">
        <v>41198</v>
      </c>
      <c r="B202" s="12">
        <v>0.1026</v>
      </c>
      <c r="C202" s="12">
        <v>3.1438000000000001</v>
      </c>
      <c r="D202" s="12">
        <v>3.2299000000000002</v>
      </c>
      <c r="E202" s="12">
        <v>0.40560000000000002</v>
      </c>
      <c r="F202" s="12">
        <v>3.2025000000000001</v>
      </c>
      <c r="G202" s="12">
        <v>2.5640999999999998</v>
      </c>
      <c r="H202" s="12">
        <v>2.5741000000000001</v>
      </c>
      <c r="I202" s="12">
        <v>4.0888999999999998</v>
      </c>
      <c r="J202" s="12">
        <v>1.4685999999999999</v>
      </c>
      <c r="K202" s="12">
        <v>3.3822000000000001</v>
      </c>
      <c r="L202" s="12">
        <v>5.0598999999999998</v>
      </c>
      <c r="M202" s="12">
        <v>0.38590000000000002</v>
      </c>
      <c r="N202" s="12">
        <v>3.9855</v>
      </c>
      <c r="O202" s="12">
        <v>0.1641</v>
      </c>
      <c r="P202" s="12">
        <v>0.54820000000000002</v>
      </c>
      <c r="Q202" s="12">
        <v>2.5619999999999998</v>
      </c>
      <c r="R202" s="12">
        <v>0.55300000000000005</v>
      </c>
      <c r="S202" s="12">
        <v>0.47349999999999998</v>
      </c>
      <c r="T202" s="12">
        <v>0.54390000000000005</v>
      </c>
      <c r="U202" s="12">
        <v>0.89329999999999998</v>
      </c>
      <c r="V202" s="12">
        <v>2.0907</v>
      </c>
      <c r="W202" s="12">
        <v>1.7384999999999999</v>
      </c>
      <c r="X202" s="12">
        <v>1.1841999999999999</v>
      </c>
      <c r="Y202" s="12">
        <v>5.8739999999999997</v>
      </c>
      <c r="Z202" s="12">
        <v>0.82420000000000004</v>
      </c>
      <c r="AA202" s="12">
        <v>0.66559999999999997</v>
      </c>
      <c r="AB202" s="12">
        <v>7.6100000000000001E-2</v>
      </c>
      <c r="AC202" s="12">
        <v>0.24560000000000001</v>
      </c>
      <c r="AD202" s="12">
        <v>0.35959999999999998</v>
      </c>
      <c r="AE202" s="12">
        <v>1.5438000000000001</v>
      </c>
      <c r="AF202" s="12">
        <v>1.0302</v>
      </c>
      <c r="AG202" s="12">
        <v>0.1016</v>
      </c>
      <c r="AH202" s="12">
        <v>3.2816000000000001</v>
      </c>
      <c r="AI202" s="12">
        <v>5.944</v>
      </c>
      <c r="AJ202" s="12">
        <v>0.28399999999999997</v>
      </c>
      <c r="AK202" s="12">
        <v>0.50190000000000001</v>
      </c>
      <c r="AL202" s="12">
        <v>4.8552999999999997</v>
      </c>
      <c r="AM202" s="10">
        <v>201</v>
      </c>
      <c r="AN202" s="10" t="s">
        <v>592</v>
      </c>
    </row>
    <row r="203" spans="1:40" x14ac:dyDescent="0.25">
      <c r="A203" s="11">
        <v>41199</v>
      </c>
      <c r="B203" s="12">
        <v>0.1022</v>
      </c>
      <c r="C203" s="12">
        <v>3.1261000000000001</v>
      </c>
      <c r="D203" s="12">
        <v>3.2229999999999999</v>
      </c>
      <c r="E203" s="12">
        <v>0.4032</v>
      </c>
      <c r="F203" s="12">
        <v>3.1682000000000001</v>
      </c>
      <c r="G203" s="12">
        <v>2.5529000000000002</v>
      </c>
      <c r="H203" s="12">
        <v>2.5661</v>
      </c>
      <c r="I203" s="12">
        <v>4.0940000000000003</v>
      </c>
      <c r="J203" s="12">
        <v>1.4656</v>
      </c>
      <c r="K203" s="12">
        <v>3.3839000000000001</v>
      </c>
      <c r="L203" s="12">
        <v>5.0480999999999998</v>
      </c>
      <c r="M203" s="12">
        <v>0.38269999999999998</v>
      </c>
      <c r="N203" s="12">
        <v>3.9706999999999999</v>
      </c>
      <c r="O203" s="12">
        <v>0.1653</v>
      </c>
      <c r="P203" s="12">
        <v>0.54890000000000005</v>
      </c>
      <c r="Q203" s="12">
        <v>2.5531999999999999</v>
      </c>
      <c r="R203" s="12">
        <v>0.5534</v>
      </c>
      <c r="S203" s="12">
        <v>0.4738</v>
      </c>
      <c r="T203" s="12">
        <v>0.54390000000000005</v>
      </c>
      <c r="U203" s="12">
        <v>0.89539999999999997</v>
      </c>
      <c r="V203" s="12">
        <v>2.0933000000000002</v>
      </c>
      <c r="W203" s="12">
        <v>1.7334000000000001</v>
      </c>
      <c r="X203" s="12">
        <v>1.1857</v>
      </c>
      <c r="Y203" s="12">
        <v>5.8795999999999999</v>
      </c>
      <c r="Z203" s="12">
        <v>0.82279999999999998</v>
      </c>
      <c r="AA203" s="12">
        <v>0.66149999999999998</v>
      </c>
      <c r="AB203" s="12">
        <v>7.5899999999999995E-2</v>
      </c>
      <c r="AC203" s="12">
        <v>0.24329999999999999</v>
      </c>
      <c r="AD203" s="12">
        <v>0.35909999999999997</v>
      </c>
      <c r="AE203" s="12">
        <v>1.5367</v>
      </c>
      <c r="AF203" s="12">
        <v>1.0296000000000001</v>
      </c>
      <c r="AG203" s="12">
        <v>0.10150000000000001</v>
      </c>
      <c r="AH203" s="12">
        <v>3.2726000000000002</v>
      </c>
      <c r="AI203" s="12">
        <v>5.9082999999999997</v>
      </c>
      <c r="AJ203" s="12">
        <v>0.2828</v>
      </c>
      <c r="AK203" s="12">
        <v>0.49980000000000002</v>
      </c>
      <c r="AL203" s="12">
        <v>4.8407999999999998</v>
      </c>
      <c r="AM203" s="10">
        <v>202</v>
      </c>
      <c r="AN203" s="10" t="s">
        <v>593</v>
      </c>
    </row>
    <row r="204" spans="1:40" x14ac:dyDescent="0.25">
      <c r="A204" s="11">
        <v>41200</v>
      </c>
      <c r="B204" s="12">
        <v>0.1023</v>
      </c>
      <c r="C204" s="12">
        <v>3.1314000000000002</v>
      </c>
      <c r="D204" s="12">
        <v>3.2551000000000001</v>
      </c>
      <c r="E204" s="12">
        <v>0.40410000000000001</v>
      </c>
      <c r="F204" s="12">
        <v>3.2012999999999998</v>
      </c>
      <c r="G204" s="12">
        <v>2.5718999999999999</v>
      </c>
      <c r="H204" s="12">
        <v>2.5714999999999999</v>
      </c>
      <c r="I204" s="12">
        <v>4.1033999999999997</v>
      </c>
      <c r="J204" s="12">
        <v>1.4817</v>
      </c>
      <c r="K204" s="12">
        <v>3.3927999999999998</v>
      </c>
      <c r="L204" s="12">
        <v>5.0571999999999999</v>
      </c>
      <c r="M204" s="12">
        <v>0.38390000000000002</v>
      </c>
      <c r="N204" s="12">
        <v>3.9567999999999999</v>
      </c>
      <c r="O204" s="12">
        <v>0.16589999999999999</v>
      </c>
      <c r="P204" s="12">
        <v>0.55010000000000003</v>
      </c>
      <c r="Q204" s="12">
        <v>2.5581999999999998</v>
      </c>
      <c r="R204" s="12">
        <v>0.55689999999999995</v>
      </c>
      <c r="S204" s="12">
        <v>0.47849999999999998</v>
      </c>
      <c r="T204" s="12">
        <v>0.54379999999999995</v>
      </c>
      <c r="U204" s="12">
        <v>0.89639999999999997</v>
      </c>
      <c r="V204" s="12">
        <v>2.0981000000000001</v>
      </c>
      <c r="W204" s="12">
        <v>1.7394000000000001</v>
      </c>
      <c r="X204" s="12">
        <v>1.1883999999999999</v>
      </c>
      <c r="Y204" s="12">
        <v>5.8948</v>
      </c>
      <c r="Z204" s="12">
        <v>0.82289999999999996</v>
      </c>
      <c r="AA204" s="12">
        <v>0.66320000000000001</v>
      </c>
      <c r="AB204" s="12">
        <v>7.5800000000000006E-2</v>
      </c>
      <c r="AC204" s="12">
        <v>0.245</v>
      </c>
      <c r="AD204" s="12">
        <v>0.3629</v>
      </c>
      <c r="AE204" s="12">
        <v>1.5408999999999999</v>
      </c>
      <c r="AF204" s="12">
        <v>1.0311999999999999</v>
      </c>
      <c r="AG204" s="12">
        <v>0.1019</v>
      </c>
      <c r="AH204" s="12">
        <v>3.2801</v>
      </c>
      <c r="AI204" s="12">
        <v>5.9096000000000002</v>
      </c>
      <c r="AJ204" s="12">
        <v>0.28370000000000001</v>
      </c>
      <c r="AK204" s="12">
        <v>0.50109999999999999</v>
      </c>
      <c r="AL204" s="12">
        <v>4.8413000000000004</v>
      </c>
      <c r="AM204" s="10">
        <v>203</v>
      </c>
      <c r="AN204" s="10" t="s">
        <v>594</v>
      </c>
    </row>
    <row r="205" spans="1:40" x14ac:dyDescent="0.25">
      <c r="A205" s="11">
        <v>41201</v>
      </c>
      <c r="B205" s="12">
        <v>0.1027</v>
      </c>
      <c r="C205" s="12">
        <v>3.1499000000000001</v>
      </c>
      <c r="D205" s="12">
        <v>3.2606000000000002</v>
      </c>
      <c r="E205" s="12">
        <v>0.40629999999999999</v>
      </c>
      <c r="F205" s="12">
        <v>3.1905000000000001</v>
      </c>
      <c r="G205" s="12">
        <v>2.5792000000000002</v>
      </c>
      <c r="H205" s="12">
        <v>2.5806</v>
      </c>
      <c r="I205" s="12">
        <v>4.1102999999999996</v>
      </c>
      <c r="J205" s="12">
        <v>1.4739</v>
      </c>
      <c r="K205" s="12">
        <v>3.3996</v>
      </c>
      <c r="L205" s="12">
        <v>5.0532000000000004</v>
      </c>
      <c r="M205" s="12">
        <v>0.38579999999999998</v>
      </c>
      <c r="N205" s="12">
        <v>3.97</v>
      </c>
      <c r="O205" s="12">
        <v>0.16550000000000001</v>
      </c>
      <c r="P205" s="12">
        <v>0.55110000000000003</v>
      </c>
      <c r="Q205" s="12">
        <v>2.5459000000000001</v>
      </c>
      <c r="R205" s="12">
        <v>0.55830000000000002</v>
      </c>
      <c r="S205" s="12">
        <v>0.48020000000000002</v>
      </c>
      <c r="T205" s="12">
        <v>0.54500000000000004</v>
      </c>
      <c r="U205" s="12">
        <v>0.89639999999999997</v>
      </c>
      <c r="V205" s="12">
        <v>2.1015999999999999</v>
      </c>
      <c r="W205" s="12">
        <v>1.7512000000000001</v>
      </c>
      <c r="X205" s="12">
        <v>1.1903999999999999</v>
      </c>
      <c r="Y205" s="12">
        <v>5.9031000000000002</v>
      </c>
      <c r="Z205" s="12">
        <v>0.82709999999999995</v>
      </c>
      <c r="AA205" s="12">
        <v>0.66649999999999998</v>
      </c>
      <c r="AB205" s="12">
        <v>7.6100000000000001E-2</v>
      </c>
      <c r="AC205" s="12">
        <v>0.24490000000000001</v>
      </c>
      <c r="AD205" s="12">
        <v>0.36370000000000002</v>
      </c>
      <c r="AE205" s="12">
        <v>1.5538000000000001</v>
      </c>
      <c r="AF205" s="12">
        <v>1.0323</v>
      </c>
      <c r="AG205" s="12">
        <v>0.1022</v>
      </c>
      <c r="AH205" s="12">
        <v>3.2595999999999998</v>
      </c>
      <c r="AI205" s="12">
        <v>5.8367000000000004</v>
      </c>
      <c r="AJ205" s="12">
        <v>0.28549999999999998</v>
      </c>
      <c r="AK205" s="12">
        <v>0.50360000000000005</v>
      </c>
      <c r="AL205" s="12">
        <v>4.8456000000000001</v>
      </c>
      <c r="AM205" s="10">
        <v>204</v>
      </c>
      <c r="AN205" s="10" t="s">
        <v>595</v>
      </c>
    </row>
    <row r="206" spans="1:40" x14ac:dyDescent="0.25">
      <c r="A206" s="11">
        <v>41204</v>
      </c>
      <c r="B206" s="12">
        <v>0.1026</v>
      </c>
      <c r="C206" s="12">
        <v>3.1469999999999998</v>
      </c>
      <c r="D206" s="12">
        <v>3.2477999999999998</v>
      </c>
      <c r="E206" s="12">
        <v>0.40670000000000001</v>
      </c>
      <c r="F206" s="12">
        <v>3.1669</v>
      </c>
      <c r="G206" s="12">
        <v>2.5743</v>
      </c>
      <c r="H206" s="12">
        <v>2.5745</v>
      </c>
      <c r="I206" s="12">
        <v>4.1055999999999999</v>
      </c>
      <c r="J206" s="12">
        <v>1.4709000000000001</v>
      </c>
      <c r="K206" s="12">
        <v>3.3921000000000001</v>
      </c>
      <c r="L206" s="12">
        <v>5.0492999999999997</v>
      </c>
      <c r="M206" s="12">
        <v>0.38550000000000001</v>
      </c>
      <c r="N206" s="12">
        <v>3.9447000000000001</v>
      </c>
      <c r="O206" s="12">
        <v>0.16520000000000001</v>
      </c>
      <c r="P206" s="12">
        <v>0.55049999999999999</v>
      </c>
      <c r="Q206" s="12">
        <v>2.5304000000000002</v>
      </c>
      <c r="R206" s="12">
        <v>0.55600000000000005</v>
      </c>
      <c r="S206" s="12">
        <v>0.4783</v>
      </c>
      <c r="T206" s="12">
        <v>0.54349999999999998</v>
      </c>
      <c r="U206" s="12">
        <v>0.89690000000000003</v>
      </c>
      <c r="V206" s="12">
        <v>2.0992000000000002</v>
      </c>
      <c r="W206" s="12">
        <v>1.7527999999999999</v>
      </c>
      <c r="X206" s="12">
        <v>1.1891</v>
      </c>
      <c r="Y206" s="12">
        <v>5.8989000000000003</v>
      </c>
      <c r="Z206" s="12">
        <v>0.82420000000000004</v>
      </c>
      <c r="AA206" s="12">
        <v>0.66310000000000002</v>
      </c>
      <c r="AB206" s="12">
        <v>7.5999999999999998E-2</v>
      </c>
      <c r="AC206" s="12">
        <v>0.2445</v>
      </c>
      <c r="AD206" s="12">
        <v>0.36530000000000001</v>
      </c>
      <c r="AE206" s="12">
        <v>1.5524</v>
      </c>
      <c r="AF206" s="12">
        <v>1.0310999999999999</v>
      </c>
      <c r="AG206" s="12">
        <v>0.1018</v>
      </c>
      <c r="AH206" s="12">
        <v>3.2766000000000002</v>
      </c>
      <c r="AI206" s="12">
        <v>5.8815</v>
      </c>
      <c r="AJ206" s="12">
        <v>0.28499999999999998</v>
      </c>
      <c r="AK206" s="12">
        <v>0.50309999999999999</v>
      </c>
      <c r="AL206" s="12">
        <v>4.8600000000000003</v>
      </c>
      <c r="AM206" s="10">
        <v>205</v>
      </c>
      <c r="AN206" s="10" t="s">
        <v>596</v>
      </c>
    </row>
    <row r="207" spans="1:40" x14ac:dyDescent="0.25">
      <c r="A207" s="11">
        <v>41205</v>
      </c>
      <c r="B207" s="12">
        <v>0.1031</v>
      </c>
      <c r="C207" s="12">
        <v>3.1661999999999999</v>
      </c>
      <c r="D207" s="12">
        <v>3.2624</v>
      </c>
      <c r="E207" s="12">
        <v>0.40860000000000002</v>
      </c>
      <c r="F207" s="12">
        <v>3.1831999999999998</v>
      </c>
      <c r="G207" s="12">
        <v>2.5853000000000002</v>
      </c>
      <c r="H207" s="12">
        <v>2.5914000000000001</v>
      </c>
      <c r="I207" s="12">
        <v>4.1265999999999998</v>
      </c>
      <c r="J207" s="12">
        <v>1.472</v>
      </c>
      <c r="K207" s="12">
        <v>3.4114</v>
      </c>
      <c r="L207" s="12">
        <v>5.0713999999999997</v>
      </c>
      <c r="M207" s="12">
        <v>0.38719999999999999</v>
      </c>
      <c r="N207" s="12">
        <v>3.97</v>
      </c>
      <c r="O207" s="12">
        <v>0.1656</v>
      </c>
      <c r="P207" s="12">
        <v>0.55330000000000001</v>
      </c>
      <c r="Q207" s="12">
        <v>2.5394000000000001</v>
      </c>
      <c r="R207" s="12">
        <v>0.55649999999999999</v>
      </c>
      <c r="S207" s="12">
        <v>0.47960000000000003</v>
      </c>
      <c r="T207" s="12">
        <v>0.54559999999999997</v>
      </c>
      <c r="U207" s="12">
        <v>0.90129999999999999</v>
      </c>
      <c r="V207" s="12">
        <v>2.1099000000000001</v>
      </c>
      <c r="W207" s="12">
        <v>1.7594000000000001</v>
      </c>
      <c r="X207" s="12">
        <v>1.1951000000000001</v>
      </c>
      <c r="Y207" s="12">
        <v>5.9272999999999998</v>
      </c>
      <c r="Z207" s="12">
        <v>0.82909999999999995</v>
      </c>
      <c r="AA207" s="12">
        <v>0.66390000000000005</v>
      </c>
      <c r="AB207" s="12">
        <v>7.6600000000000001E-2</v>
      </c>
      <c r="AC207" s="12">
        <v>0.2455</v>
      </c>
      <c r="AD207" s="12">
        <v>0.36359999999999998</v>
      </c>
      <c r="AE207" s="12">
        <v>1.5644</v>
      </c>
      <c r="AF207" s="12">
        <v>1.0371999999999999</v>
      </c>
      <c r="AG207" s="12">
        <v>0.1017</v>
      </c>
      <c r="AH207" s="12">
        <v>3.2881</v>
      </c>
      <c r="AI207" s="12">
        <v>5.9039999999999999</v>
      </c>
      <c r="AJ207" s="12">
        <v>0.28710000000000002</v>
      </c>
      <c r="AK207" s="12">
        <v>0.50680000000000003</v>
      </c>
      <c r="AL207" s="12">
        <v>4.8728999999999996</v>
      </c>
      <c r="AM207" s="10">
        <v>206</v>
      </c>
      <c r="AN207" s="10" t="s">
        <v>597</v>
      </c>
    </row>
    <row r="208" spans="1:40" x14ac:dyDescent="0.25">
      <c r="A208" s="11">
        <v>41206</v>
      </c>
      <c r="B208" s="12">
        <v>0.104</v>
      </c>
      <c r="C208" s="12">
        <v>3.1996000000000002</v>
      </c>
      <c r="D208" s="12">
        <v>3.2991999999999999</v>
      </c>
      <c r="E208" s="12">
        <v>0.4128</v>
      </c>
      <c r="F208" s="12">
        <v>3.2286999999999999</v>
      </c>
      <c r="G208" s="12">
        <v>2.6017000000000001</v>
      </c>
      <c r="H208" s="12">
        <v>2.6135000000000002</v>
      </c>
      <c r="I208" s="12">
        <v>4.1374000000000004</v>
      </c>
      <c r="J208" s="12">
        <v>1.472</v>
      </c>
      <c r="K208" s="12">
        <v>3.4205999999999999</v>
      </c>
      <c r="L208" s="12">
        <v>5.1097999999999999</v>
      </c>
      <c r="M208" s="12">
        <v>0.38950000000000001</v>
      </c>
      <c r="N208" s="12">
        <v>4.0105000000000004</v>
      </c>
      <c r="O208" s="12">
        <v>0.1658</v>
      </c>
      <c r="P208" s="12">
        <v>0.55469999999999997</v>
      </c>
      <c r="Q208" s="12">
        <v>2.5327999999999999</v>
      </c>
      <c r="R208" s="12">
        <v>0.55600000000000005</v>
      </c>
      <c r="S208" s="12">
        <v>0.47789999999999999</v>
      </c>
      <c r="T208" s="12">
        <v>0.54700000000000004</v>
      </c>
      <c r="U208" s="12">
        <v>0.9042</v>
      </c>
      <c r="V208" s="12">
        <v>2.1154999999999999</v>
      </c>
      <c r="W208" s="12">
        <v>1.7744</v>
      </c>
      <c r="X208" s="12">
        <v>1.1982999999999999</v>
      </c>
      <c r="Y208" s="12">
        <v>5.9440999999999997</v>
      </c>
      <c r="Z208" s="12">
        <v>0.83020000000000005</v>
      </c>
      <c r="AA208" s="12">
        <v>0.66259999999999997</v>
      </c>
      <c r="AB208" s="12">
        <v>7.7399999999999997E-2</v>
      </c>
      <c r="AC208" s="12">
        <v>0.2465</v>
      </c>
      <c r="AD208" s="12">
        <v>0.36430000000000001</v>
      </c>
      <c r="AE208" s="12">
        <v>1.5783</v>
      </c>
      <c r="AF208" s="12">
        <v>1.0452999999999999</v>
      </c>
      <c r="AG208" s="12">
        <v>0.1018</v>
      </c>
      <c r="AH208" s="12">
        <v>3.3126000000000002</v>
      </c>
      <c r="AI208" s="12">
        <v>5.9531000000000001</v>
      </c>
      <c r="AJ208" s="12">
        <v>0.2898</v>
      </c>
      <c r="AK208" s="12">
        <v>0.51200000000000001</v>
      </c>
      <c r="AL208" s="12">
        <v>4.8963000000000001</v>
      </c>
      <c r="AM208" s="10">
        <v>207</v>
      </c>
      <c r="AN208" s="10" t="s">
        <v>598</v>
      </c>
    </row>
    <row r="209" spans="1:40" x14ac:dyDescent="0.25">
      <c r="A209" s="11">
        <v>41207</v>
      </c>
      <c r="B209" s="12">
        <v>0.104</v>
      </c>
      <c r="C209" s="12">
        <v>3.1850999999999998</v>
      </c>
      <c r="D209" s="12">
        <v>3.3098000000000001</v>
      </c>
      <c r="E209" s="12">
        <v>0.41099999999999998</v>
      </c>
      <c r="F209" s="12">
        <v>3.2130999999999998</v>
      </c>
      <c r="G209" s="12">
        <v>2.6236999999999999</v>
      </c>
      <c r="H209" s="12">
        <v>2.6109</v>
      </c>
      <c r="I209" s="12">
        <v>4.1429999999999998</v>
      </c>
      <c r="J209" s="12">
        <v>1.4822</v>
      </c>
      <c r="K209" s="12">
        <v>3.4239999999999999</v>
      </c>
      <c r="L209" s="12">
        <v>5.1341000000000001</v>
      </c>
      <c r="M209" s="12">
        <v>0.38940000000000002</v>
      </c>
      <c r="N209" s="12">
        <v>3.972</v>
      </c>
      <c r="O209" s="12">
        <v>0.1661</v>
      </c>
      <c r="P209" s="12">
        <v>0.5554</v>
      </c>
      <c r="Q209" s="12">
        <v>2.5192999999999999</v>
      </c>
      <c r="R209" s="12">
        <v>0.55569999999999997</v>
      </c>
      <c r="S209" s="12">
        <v>0.47770000000000001</v>
      </c>
      <c r="T209" s="12">
        <v>0.54890000000000005</v>
      </c>
      <c r="U209" s="12">
        <v>0.90800000000000003</v>
      </c>
      <c r="V209" s="12">
        <v>2.1183000000000001</v>
      </c>
      <c r="W209" s="12">
        <v>1.7727999999999999</v>
      </c>
      <c r="X209" s="12">
        <v>1.1999</v>
      </c>
      <c r="Y209" s="12">
        <v>5.9516999999999998</v>
      </c>
      <c r="Z209" s="12">
        <v>0.82489999999999997</v>
      </c>
      <c r="AA209" s="12">
        <v>0.66210000000000002</v>
      </c>
      <c r="AB209" s="12">
        <v>7.7299999999999994E-2</v>
      </c>
      <c r="AC209" s="12">
        <v>0.24640000000000001</v>
      </c>
      <c r="AD209" s="12">
        <v>0.3669</v>
      </c>
      <c r="AE209" s="12">
        <v>1.5729</v>
      </c>
      <c r="AF209" s="12">
        <v>1.0484</v>
      </c>
      <c r="AG209" s="12">
        <v>0.10199999999999999</v>
      </c>
      <c r="AH209" s="12">
        <v>3.3216999999999999</v>
      </c>
      <c r="AI209" s="12">
        <v>5.9493999999999998</v>
      </c>
      <c r="AJ209" s="12">
        <v>0.29010000000000002</v>
      </c>
      <c r="AK209" s="12">
        <v>0.51039999999999996</v>
      </c>
      <c r="AL209" s="12">
        <v>4.9188000000000001</v>
      </c>
      <c r="AM209" s="10">
        <v>208</v>
      </c>
      <c r="AN209" s="10" t="s">
        <v>599</v>
      </c>
    </row>
    <row r="210" spans="1:40" x14ac:dyDescent="0.25">
      <c r="A210" s="11">
        <v>41208</v>
      </c>
      <c r="B210" s="12">
        <v>0.1046</v>
      </c>
      <c r="C210" s="12">
        <v>3.2119</v>
      </c>
      <c r="D210" s="12">
        <v>3.3140000000000001</v>
      </c>
      <c r="E210" s="12">
        <v>0.41439999999999999</v>
      </c>
      <c r="F210" s="12">
        <v>3.2235999999999998</v>
      </c>
      <c r="G210" s="12">
        <v>2.6307</v>
      </c>
      <c r="H210" s="12">
        <v>2.6271</v>
      </c>
      <c r="I210" s="12">
        <v>4.1543000000000001</v>
      </c>
      <c r="J210" s="12">
        <v>1.4734</v>
      </c>
      <c r="K210" s="12">
        <v>3.4336000000000002</v>
      </c>
      <c r="L210" s="12">
        <v>5.1750999999999996</v>
      </c>
      <c r="M210" s="12">
        <v>0.39250000000000002</v>
      </c>
      <c r="N210" s="12">
        <v>4.0157999999999996</v>
      </c>
      <c r="O210" s="12">
        <v>0.1666</v>
      </c>
      <c r="P210" s="12">
        <v>0.55689999999999995</v>
      </c>
      <c r="Q210" s="12">
        <v>2.5223</v>
      </c>
      <c r="R210" s="12">
        <v>0.55589999999999995</v>
      </c>
      <c r="S210" s="12">
        <v>0.47789999999999999</v>
      </c>
      <c r="T210" s="12">
        <v>0.55159999999999998</v>
      </c>
      <c r="U210" s="12">
        <v>0.91100000000000003</v>
      </c>
      <c r="V210" s="12">
        <v>2.1240999999999999</v>
      </c>
      <c r="W210" s="12">
        <v>1.7871999999999999</v>
      </c>
      <c r="X210" s="12">
        <v>1.2032</v>
      </c>
      <c r="Y210" s="12">
        <v>5.9671000000000003</v>
      </c>
      <c r="Z210" s="12">
        <v>0.82940000000000003</v>
      </c>
      <c r="AA210" s="12">
        <v>0.66959999999999997</v>
      </c>
      <c r="AB210" s="12">
        <v>7.7700000000000005E-2</v>
      </c>
      <c r="AC210" s="12">
        <v>0.24610000000000001</v>
      </c>
      <c r="AD210" s="12">
        <v>0.36649999999999999</v>
      </c>
      <c r="AE210" s="12">
        <v>1.5854999999999999</v>
      </c>
      <c r="AF210" s="12">
        <v>1.0563</v>
      </c>
      <c r="AG210" s="12">
        <v>0.1021</v>
      </c>
      <c r="AH210" s="12">
        <v>3.3308</v>
      </c>
      <c r="AI210" s="12">
        <v>5.9958</v>
      </c>
      <c r="AJ210" s="12">
        <v>0.29270000000000002</v>
      </c>
      <c r="AK210" s="12">
        <v>0.51390000000000002</v>
      </c>
      <c r="AL210" s="12">
        <v>4.9234999999999998</v>
      </c>
      <c r="AM210" s="10">
        <v>209</v>
      </c>
      <c r="AN210" s="10" t="s">
        <v>600</v>
      </c>
    </row>
    <row r="211" spans="1:40" x14ac:dyDescent="0.25">
      <c r="A211" s="11">
        <v>41211</v>
      </c>
      <c r="B211" s="12">
        <v>0.1047</v>
      </c>
      <c r="C211" s="12">
        <v>3.2145000000000001</v>
      </c>
      <c r="D211" s="12">
        <v>3.3277000000000001</v>
      </c>
      <c r="E211" s="12">
        <v>0.41460000000000002</v>
      </c>
      <c r="F211" s="12">
        <v>3.2160000000000002</v>
      </c>
      <c r="G211" s="12">
        <v>2.6398999999999999</v>
      </c>
      <c r="H211" s="12">
        <v>2.6311</v>
      </c>
      <c r="I211" s="12">
        <v>4.1471999999999998</v>
      </c>
      <c r="J211" s="12">
        <v>1.4652000000000001</v>
      </c>
      <c r="K211" s="12">
        <v>3.431</v>
      </c>
      <c r="L211" s="12">
        <v>5.1604999999999999</v>
      </c>
      <c r="M211" s="12">
        <v>0.39369999999999999</v>
      </c>
      <c r="N211" s="12">
        <v>4.0362</v>
      </c>
      <c r="O211" s="12">
        <v>0.1661</v>
      </c>
      <c r="P211" s="12">
        <v>0.55600000000000005</v>
      </c>
      <c r="Q211" s="12">
        <v>2.5211000000000001</v>
      </c>
      <c r="R211" s="12">
        <v>0.55630000000000002</v>
      </c>
      <c r="S211" s="12">
        <v>0.48089999999999999</v>
      </c>
      <c r="T211" s="12">
        <v>0.5504</v>
      </c>
      <c r="U211" s="12">
        <v>0.91149999999999998</v>
      </c>
      <c r="V211" s="12">
        <v>2.1204999999999998</v>
      </c>
      <c r="W211" s="12">
        <v>1.7883</v>
      </c>
      <c r="X211" s="12">
        <v>1.2011000000000001</v>
      </c>
      <c r="Y211" s="12">
        <v>5.9577999999999998</v>
      </c>
      <c r="Z211" s="12">
        <v>0.82720000000000005</v>
      </c>
      <c r="AA211" s="12">
        <v>0.66879999999999995</v>
      </c>
      <c r="AB211" s="12">
        <v>7.7899999999999997E-2</v>
      </c>
      <c r="AC211" s="12">
        <v>0.2465</v>
      </c>
      <c r="AD211" s="12">
        <v>0.36890000000000001</v>
      </c>
      <c r="AE211" s="12">
        <v>1.5851999999999999</v>
      </c>
      <c r="AF211" s="12">
        <v>1.0510999999999999</v>
      </c>
      <c r="AG211" s="12">
        <v>0.1021</v>
      </c>
      <c r="AH211" s="12">
        <v>3.3363999999999998</v>
      </c>
      <c r="AI211" s="12">
        <v>5.9531999999999998</v>
      </c>
      <c r="AJ211" s="12">
        <v>0.29299999999999998</v>
      </c>
      <c r="AK211" s="12">
        <v>0.51459999999999995</v>
      </c>
      <c r="AL211" s="12">
        <v>4.9344000000000001</v>
      </c>
      <c r="AM211" s="10">
        <v>210</v>
      </c>
      <c r="AN211" s="10" t="s">
        <v>601</v>
      </c>
    </row>
    <row r="212" spans="1:40" x14ac:dyDescent="0.25">
      <c r="A212" s="11">
        <v>41212</v>
      </c>
      <c r="B212" s="12">
        <v>0.10440000000000001</v>
      </c>
      <c r="C212" s="12">
        <v>3.2035999999999998</v>
      </c>
      <c r="D212" s="12">
        <v>3.3237999999999999</v>
      </c>
      <c r="E212" s="12">
        <v>0.4133</v>
      </c>
      <c r="F212" s="12">
        <v>3.2004999999999999</v>
      </c>
      <c r="G212" s="12">
        <v>2.6339999999999999</v>
      </c>
      <c r="H212" s="12">
        <v>2.6246</v>
      </c>
      <c r="I212" s="12">
        <v>4.1449999999999996</v>
      </c>
      <c r="J212" s="12">
        <v>1.4563999999999999</v>
      </c>
      <c r="K212" s="12">
        <v>3.4279000000000002</v>
      </c>
      <c r="L212" s="12">
        <v>5.1433</v>
      </c>
      <c r="M212" s="12">
        <v>0.39179999999999998</v>
      </c>
      <c r="N212" s="12">
        <v>4.0336999999999996</v>
      </c>
      <c r="O212" s="12">
        <v>0.16569999999999999</v>
      </c>
      <c r="P212" s="12">
        <v>0.55569999999999997</v>
      </c>
      <c r="Q212" s="12">
        <v>2.5144000000000002</v>
      </c>
      <c r="R212" s="12">
        <v>0.55620000000000003</v>
      </c>
      <c r="S212" s="12">
        <v>0.48060000000000003</v>
      </c>
      <c r="T212" s="12">
        <v>0.55010000000000003</v>
      </c>
      <c r="U212" s="12">
        <v>0.91390000000000005</v>
      </c>
      <c r="V212" s="12">
        <v>2.1193</v>
      </c>
      <c r="W212" s="12">
        <v>1.7763</v>
      </c>
      <c r="X212" s="12">
        <v>1.2004999999999999</v>
      </c>
      <c r="Y212" s="12">
        <v>5.9537000000000004</v>
      </c>
      <c r="Z212" s="12">
        <v>0.82250000000000001</v>
      </c>
      <c r="AA212" s="12">
        <v>0.66469999999999996</v>
      </c>
      <c r="AB212" s="12">
        <v>7.7799999999999994E-2</v>
      </c>
      <c r="AC212" s="12">
        <v>0.245</v>
      </c>
      <c r="AD212" s="12">
        <v>0.36930000000000002</v>
      </c>
      <c r="AE212" s="12">
        <v>1.5754999999999999</v>
      </c>
      <c r="AF212" s="12">
        <v>1.0496000000000001</v>
      </c>
      <c r="AG212" s="12">
        <v>0.1018</v>
      </c>
      <c r="AH212" s="12">
        <v>3.3347000000000002</v>
      </c>
      <c r="AI212" s="12">
        <v>5.9229000000000003</v>
      </c>
      <c r="AJ212" s="12">
        <v>0.29349999999999998</v>
      </c>
      <c r="AK212" s="12">
        <v>0.51329999999999998</v>
      </c>
      <c r="AL212" s="12">
        <v>4.9349999999999996</v>
      </c>
      <c r="AM212" s="10">
        <v>211</v>
      </c>
      <c r="AN212" s="10" t="s">
        <v>602</v>
      </c>
    </row>
    <row r="213" spans="1:40" x14ac:dyDescent="0.25">
      <c r="A213" s="11">
        <v>41213</v>
      </c>
      <c r="B213" s="12">
        <v>0.1038</v>
      </c>
      <c r="C213" s="12">
        <v>3.1806000000000001</v>
      </c>
      <c r="D213" s="12">
        <v>3.3043999999999998</v>
      </c>
      <c r="E213" s="12">
        <v>0.41049999999999998</v>
      </c>
      <c r="F213" s="12">
        <v>3.1888999999999998</v>
      </c>
      <c r="G213" s="12">
        <v>2.6162999999999998</v>
      </c>
      <c r="H213" s="12">
        <v>2.6078000000000001</v>
      </c>
      <c r="I213" s="12">
        <v>4.1349999999999998</v>
      </c>
      <c r="J213" s="12">
        <v>1.458</v>
      </c>
      <c r="K213" s="12">
        <v>3.4249000000000001</v>
      </c>
      <c r="L213" s="12">
        <v>5.1265000000000001</v>
      </c>
      <c r="M213" s="12">
        <v>0.38829999999999998</v>
      </c>
      <c r="N213" s="12">
        <v>3.9878</v>
      </c>
      <c r="O213" s="12">
        <v>0.1651</v>
      </c>
      <c r="P213" s="12">
        <v>0.55430000000000001</v>
      </c>
      <c r="Q213" s="12">
        <v>2.5030000000000001</v>
      </c>
      <c r="R213" s="12">
        <v>0.55940000000000001</v>
      </c>
      <c r="S213" s="12">
        <v>0.48149999999999998</v>
      </c>
      <c r="T213" s="12">
        <v>0.54949999999999999</v>
      </c>
      <c r="U213" s="12">
        <v>0.91059999999999997</v>
      </c>
      <c r="V213" s="12">
        <v>2.1141999999999999</v>
      </c>
      <c r="W213" s="12">
        <v>1.7716000000000001</v>
      </c>
      <c r="X213" s="12">
        <v>1.1976</v>
      </c>
      <c r="Y213" s="12">
        <v>5.9401999999999999</v>
      </c>
      <c r="Z213" s="12">
        <v>0.81799999999999995</v>
      </c>
      <c r="AA213" s="12">
        <v>0.66339999999999999</v>
      </c>
      <c r="AB213" s="12">
        <v>7.7299999999999994E-2</v>
      </c>
      <c r="AC213" s="12">
        <v>0.24399999999999999</v>
      </c>
      <c r="AD213" s="12">
        <v>0.36809999999999998</v>
      </c>
      <c r="AE213" s="12">
        <v>1.5664</v>
      </c>
      <c r="AF213" s="12">
        <v>1.0443</v>
      </c>
      <c r="AG213" s="12">
        <v>0.1017</v>
      </c>
      <c r="AH213" s="12">
        <v>3.3266</v>
      </c>
      <c r="AI213" s="12">
        <v>5.8997999999999999</v>
      </c>
      <c r="AJ213" s="12">
        <v>0.29189999999999999</v>
      </c>
      <c r="AK213" s="12">
        <v>0.51</v>
      </c>
      <c r="AL213" s="12">
        <v>4.9070999999999998</v>
      </c>
      <c r="AM213" s="10">
        <v>212</v>
      </c>
      <c r="AN213" s="10" t="s">
        <v>603</v>
      </c>
    </row>
    <row r="214" spans="1:40" x14ac:dyDescent="0.25">
      <c r="A214" s="11">
        <v>41215</v>
      </c>
      <c r="B214" s="12">
        <v>0.1041</v>
      </c>
      <c r="C214" s="12">
        <v>3.1964999999999999</v>
      </c>
      <c r="D214" s="12">
        <v>3.3161999999999998</v>
      </c>
      <c r="E214" s="12">
        <v>0.41249999999999998</v>
      </c>
      <c r="F214" s="12">
        <v>3.2061000000000002</v>
      </c>
      <c r="G214" s="12">
        <v>2.6427</v>
      </c>
      <c r="H214" s="12">
        <v>2.6139000000000001</v>
      </c>
      <c r="I214" s="12">
        <v>4.1169000000000002</v>
      </c>
      <c r="J214" s="12">
        <v>1.4621</v>
      </c>
      <c r="K214" s="12">
        <v>3.4108999999999998</v>
      </c>
      <c r="L214" s="12">
        <v>5.1455000000000002</v>
      </c>
      <c r="M214" s="12">
        <v>0.39029999999999998</v>
      </c>
      <c r="N214" s="12">
        <v>3.9821</v>
      </c>
      <c r="O214" s="12">
        <v>0.16300000000000001</v>
      </c>
      <c r="P214" s="12">
        <v>0.55189999999999995</v>
      </c>
      <c r="Q214" s="12">
        <v>2.5257000000000001</v>
      </c>
      <c r="R214" s="12">
        <v>0.56020000000000003</v>
      </c>
      <c r="S214" s="12">
        <v>0.47849999999999998</v>
      </c>
      <c r="T214" s="12">
        <v>0.54749999999999999</v>
      </c>
      <c r="U214" s="12">
        <v>0.90800000000000003</v>
      </c>
      <c r="V214" s="12">
        <v>2.105</v>
      </c>
      <c r="W214" s="12">
        <v>1.7847999999999999</v>
      </c>
      <c r="X214" s="12">
        <v>1.1922999999999999</v>
      </c>
      <c r="Y214" s="12">
        <v>5.9142000000000001</v>
      </c>
      <c r="Z214" s="12">
        <v>0.82279999999999998</v>
      </c>
      <c r="AA214" s="12">
        <v>0.6643</v>
      </c>
      <c r="AB214" s="12">
        <v>7.7600000000000002E-2</v>
      </c>
      <c r="AC214" s="12">
        <v>0.2455</v>
      </c>
      <c r="AD214" s="12">
        <v>0.36870000000000003</v>
      </c>
      <c r="AE214" s="12">
        <v>1.5740000000000001</v>
      </c>
      <c r="AF214" s="12">
        <v>1.0472999999999999</v>
      </c>
      <c r="AG214" s="12">
        <v>0.10199999999999999</v>
      </c>
      <c r="AH214" s="12">
        <v>3.3081</v>
      </c>
      <c r="AI214" s="12">
        <v>5.9435000000000002</v>
      </c>
      <c r="AJ214" s="12">
        <v>0.29270000000000002</v>
      </c>
      <c r="AK214" s="12">
        <v>0.51219999999999999</v>
      </c>
      <c r="AL214" s="12">
        <v>4.8827999999999996</v>
      </c>
      <c r="AM214" s="10">
        <v>213</v>
      </c>
      <c r="AN214" s="10" t="s">
        <v>604</v>
      </c>
    </row>
    <row r="215" spans="1:40" x14ac:dyDescent="0.25">
      <c r="A215" s="11">
        <v>41218</v>
      </c>
      <c r="B215" s="12">
        <v>0.1047</v>
      </c>
      <c r="C215" s="12">
        <v>3.2210999999999999</v>
      </c>
      <c r="D215" s="12">
        <v>3.3321000000000001</v>
      </c>
      <c r="E215" s="12">
        <v>0.41560000000000002</v>
      </c>
      <c r="F215" s="12">
        <v>3.2319</v>
      </c>
      <c r="G215" s="12">
        <v>2.6554000000000002</v>
      </c>
      <c r="H215" s="12">
        <v>2.6276999999999999</v>
      </c>
      <c r="I215" s="12">
        <v>4.1212999999999997</v>
      </c>
      <c r="J215" s="12">
        <v>1.4604999999999999</v>
      </c>
      <c r="K215" s="12">
        <v>3.4157999999999999</v>
      </c>
      <c r="L215" s="12">
        <v>5.1462000000000003</v>
      </c>
      <c r="M215" s="12">
        <v>0.39300000000000002</v>
      </c>
      <c r="N215" s="12">
        <v>4.0155000000000003</v>
      </c>
      <c r="O215" s="12">
        <v>0.16339999999999999</v>
      </c>
      <c r="P215" s="12">
        <v>0.55249999999999999</v>
      </c>
      <c r="Q215" s="12">
        <v>2.5306999999999999</v>
      </c>
      <c r="R215" s="12">
        <v>0.5605</v>
      </c>
      <c r="S215" s="12">
        <v>0.4803</v>
      </c>
      <c r="T215" s="12">
        <v>0.54769999999999996</v>
      </c>
      <c r="U215" s="12">
        <v>0.90980000000000005</v>
      </c>
      <c r="V215" s="12">
        <v>2.1072000000000002</v>
      </c>
      <c r="W215" s="12">
        <v>1.7959000000000001</v>
      </c>
      <c r="X215" s="12">
        <v>1.1936</v>
      </c>
      <c r="Y215" s="12">
        <v>5.9206000000000003</v>
      </c>
      <c r="Z215" s="12">
        <v>0.82730000000000004</v>
      </c>
      <c r="AA215" s="12">
        <v>0.66959999999999997</v>
      </c>
      <c r="AB215" s="12">
        <v>7.8E-2</v>
      </c>
      <c r="AC215" s="12">
        <v>0.2467</v>
      </c>
      <c r="AD215" s="12">
        <v>0.36680000000000001</v>
      </c>
      <c r="AE215" s="12">
        <v>1.5852999999999999</v>
      </c>
      <c r="AF215" s="12">
        <v>1.0512999999999999</v>
      </c>
      <c r="AG215" s="12">
        <v>0.1017</v>
      </c>
      <c r="AH215" s="12">
        <v>3.3115999999999999</v>
      </c>
      <c r="AI215" s="12">
        <v>5.9029999999999996</v>
      </c>
      <c r="AJ215" s="12">
        <v>0.2949</v>
      </c>
      <c r="AK215" s="12">
        <v>0.51570000000000005</v>
      </c>
      <c r="AL215" s="12">
        <v>4.9211</v>
      </c>
      <c r="AM215" s="10">
        <v>214</v>
      </c>
      <c r="AN215" s="10" t="s">
        <v>605</v>
      </c>
    </row>
    <row r="216" spans="1:40" x14ac:dyDescent="0.25">
      <c r="A216" s="11">
        <v>41219</v>
      </c>
      <c r="B216" s="12">
        <v>0.1048</v>
      </c>
      <c r="C216" s="12">
        <v>3.2223000000000002</v>
      </c>
      <c r="D216" s="12">
        <v>3.3616999999999999</v>
      </c>
      <c r="E216" s="12">
        <v>0.4158</v>
      </c>
      <c r="F216" s="12">
        <v>3.2406000000000001</v>
      </c>
      <c r="G216" s="12">
        <v>2.6644000000000001</v>
      </c>
      <c r="H216" s="12">
        <v>2.6339999999999999</v>
      </c>
      <c r="I216" s="12">
        <v>4.1211000000000002</v>
      </c>
      <c r="J216" s="12">
        <v>1.4582999999999999</v>
      </c>
      <c r="K216" s="12">
        <v>3.4135</v>
      </c>
      <c r="L216" s="12">
        <v>5.1478000000000002</v>
      </c>
      <c r="M216" s="12">
        <v>0.39369999999999999</v>
      </c>
      <c r="N216" s="12">
        <v>4.0155000000000003</v>
      </c>
      <c r="O216" s="12">
        <v>0.16309999999999999</v>
      </c>
      <c r="P216" s="12">
        <v>0.5524</v>
      </c>
      <c r="Q216" s="12">
        <v>2.5306000000000002</v>
      </c>
      <c r="R216" s="12">
        <v>0.56189999999999996</v>
      </c>
      <c r="S216" s="12">
        <v>0.48080000000000001</v>
      </c>
      <c r="T216" s="12">
        <v>0.54759999999999998</v>
      </c>
      <c r="U216" s="12">
        <v>0.91180000000000005</v>
      </c>
      <c r="V216" s="12">
        <v>2.1071</v>
      </c>
      <c r="W216" s="12">
        <v>1.8159000000000001</v>
      </c>
      <c r="X216" s="12">
        <v>1.1936</v>
      </c>
      <c r="Y216" s="12">
        <v>5.9203000000000001</v>
      </c>
      <c r="Z216" s="12">
        <v>0.82440000000000002</v>
      </c>
      <c r="AA216" s="12">
        <v>0.67079999999999995</v>
      </c>
      <c r="AB216" s="12">
        <v>7.8200000000000006E-2</v>
      </c>
      <c r="AC216" s="12">
        <v>0.2477</v>
      </c>
      <c r="AD216" s="12">
        <v>0.36969999999999997</v>
      </c>
      <c r="AE216" s="12">
        <v>1.5833999999999999</v>
      </c>
      <c r="AF216" s="12">
        <v>1.0526</v>
      </c>
      <c r="AG216" s="12">
        <v>0.1023</v>
      </c>
      <c r="AH216" s="12">
        <v>3.3477999999999999</v>
      </c>
      <c r="AI216" s="12">
        <v>5.9188000000000001</v>
      </c>
      <c r="AJ216" s="12">
        <v>0.29549999999999998</v>
      </c>
      <c r="AK216" s="12">
        <v>0.51600000000000001</v>
      </c>
      <c r="AL216" s="12">
        <v>4.9321000000000002</v>
      </c>
      <c r="AM216" s="10">
        <v>215</v>
      </c>
      <c r="AN216" s="10" t="s">
        <v>606</v>
      </c>
    </row>
    <row r="217" spans="1:40" x14ac:dyDescent="0.25">
      <c r="A217" s="11">
        <v>41220</v>
      </c>
      <c r="B217" s="12">
        <v>0.10440000000000001</v>
      </c>
      <c r="C217" s="12">
        <v>3.2031000000000001</v>
      </c>
      <c r="D217" s="12">
        <v>3.3494999999999999</v>
      </c>
      <c r="E217" s="12">
        <v>0.4133</v>
      </c>
      <c r="F217" s="12">
        <v>3.2406000000000001</v>
      </c>
      <c r="G217" s="12">
        <v>2.6553</v>
      </c>
      <c r="H217" s="12">
        <v>2.6225000000000001</v>
      </c>
      <c r="I217" s="12">
        <v>4.1121999999999996</v>
      </c>
      <c r="J217" s="12">
        <v>1.4614</v>
      </c>
      <c r="K217" s="12">
        <v>3.4058000000000002</v>
      </c>
      <c r="L217" s="12">
        <v>5.1273999999999997</v>
      </c>
      <c r="M217" s="12">
        <v>0.39079999999999998</v>
      </c>
      <c r="N217" s="12">
        <v>3.9853000000000001</v>
      </c>
      <c r="O217" s="12">
        <v>0.16239999999999999</v>
      </c>
      <c r="P217" s="12">
        <v>0.55120000000000002</v>
      </c>
      <c r="Q217" s="12">
        <v>2.5182000000000002</v>
      </c>
      <c r="R217" s="12">
        <v>0.56110000000000004</v>
      </c>
      <c r="S217" s="12">
        <v>0.48039999999999999</v>
      </c>
      <c r="T217" s="12">
        <v>0.54590000000000005</v>
      </c>
      <c r="U217" s="12">
        <v>0.91180000000000005</v>
      </c>
      <c r="V217" s="12">
        <v>2.1025999999999998</v>
      </c>
      <c r="W217" s="12">
        <v>1.8061</v>
      </c>
      <c r="X217" s="12">
        <v>1.1910000000000001</v>
      </c>
      <c r="Y217" s="12">
        <v>5.9048999999999996</v>
      </c>
      <c r="Z217" s="12">
        <v>0.82589999999999997</v>
      </c>
      <c r="AA217" s="12">
        <v>0.66879999999999995</v>
      </c>
      <c r="AB217" s="12">
        <v>7.8200000000000006E-2</v>
      </c>
      <c r="AC217" s="12">
        <v>0.2477</v>
      </c>
      <c r="AD217" s="12">
        <v>0.37180000000000002</v>
      </c>
      <c r="AE217" s="12">
        <v>1.5761000000000001</v>
      </c>
      <c r="AF217" s="12">
        <v>1.0505</v>
      </c>
      <c r="AG217" s="12">
        <v>0.1023</v>
      </c>
      <c r="AH217" s="12">
        <v>3.3405</v>
      </c>
      <c r="AI217" s="12">
        <v>5.9166999999999996</v>
      </c>
      <c r="AJ217" s="12">
        <v>0.29509999999999997</v>
      </c>
      <c r="AK217" s="12">
        <v>0.51300000000000001</v>
      </c>
      <c r="AL217" s="12">
        <v>4.915</v>
      </c>
      <c r="AM217" s="10">
        <v>216</v>
      </c>
      <c r="AN217" s="10" t="s">
        <v>607</v>
      </c>
    </row>
    <row r="218" spans="1:40" x14ac:dyDescent="0.25">
      <c r="A218" s="11">
        <v>41221</v>
      </c>
      <c r="B218" s="12">
        <v>0.10630000000000001</v>
      </c>
      <c r="C218" s="12">
        <v>3.2654999999999998</v>
      </c>
      <c r="D218" s="12">
        <v>3.3969</v>
      </c>
      <c r="E218" s="12">
        <v>0.4214</v>
      </c>
      <c r="F218" s="12">
        <v>3.2734999999999999</v>
      </c>
      <c r="G218" s="12">
        <v>2.6665000000000001</v>
      </c>
      <c r="H218" s="12">
        <v>2.6663999999999999</v>
      </c>
      <c r="I218" s="12">
        <v>4.1593</v>
      </c>
      <c r="J218" s="12">
        <v>1.4635</v>
      </c>
      <c r="K218" s="12">
        <v>3.4496000000000002</v>
      </c>
      <c r="L218" s="12">
        <v>5.2076000000000002</v>
      </c>
      <c r="M218" s="12">
        <v>0.39739999999999998</v>
      </c>
      <c r="N218" s="12">
        <v>4.0852000000000004</v>
      </c>
      <c r="O218" s="12">
        <v>0.16350000000000001</v>
      </c>
      <c r="P218" s="12">
        <v>0.55759999999999998</v>
      </c>
      <c r="Q218" s="12">
        <v>2.5470000000000002</v>
      </c>
      <c r="R218" s="12">
        <v>0.56859999999999999</v>
      </c>
      <c r="S218" s="12">
        <v>0.48730000000000001</v>
      </c>
      <c r="T218" s="12">
        <v>0.55179999999999996</v>
      </c>
      <c r="U218" s="12">
        <v>0.91930000000000001</v>
      </c>
      <c r="V218" s="12">
        <v>2.1265999999999998</v>
      </c>
      <c r="W218" s="12">
        <v>1.83</v>
      </c>
      <c r="X218" s="12">
        <v>1.2045999999999999</v>
      </c>
      <c r="Y218" s="12">
        <v>5.9733999999999998</v>
      </c>
      <c r="Z218" s="12">
        <v>0.83650000000000002</v>
      </c>
      <c r="AA218" s="12">
        <v>0.68089999999999995</v>
      </c>
      <c r="AB218" s="12">
        <v>7.9600000000000004E-2</v>
      </c>
      <c r="AC218" s="12">
        <v>0.24970000000000001</v>
      </c>
      <c r="AD218" s="12">
        <v>0.37490000000000001</v>
      </c>
      <c r="AE218" s="12">
        <v>1.6061000000000001</v>
      </c>
      <c r="AF218" s="12">
        <v>1.0662</v>
      </c>
      <c r="AG218" s="12">
        <v>0.1036</v>
      </c>
      <c r="AH218" s="12">
        <v>3.3856999999999999</v>
      </c>
      <c r="AI218" s="12">
        <v>5.9928999999999997</v>
      </c>
      <c r="AJ218" s="12">
        <v>0.29930000000000001</v>
      </c>
      <c r="AK218" s="12">
        <v>0.5232</v>
      </c>
      <c r="AL218" s="12">
        <v>4.9949000000000003</v>
      </c>
      <c r="AM218" s="10">
        <v>217</v>
      </c>
      <c r="AN218" s="10" t="s">
        <v>608</v>
      </c>
    </row>
    <row r="219" spans="1:40" x14ac:dyDescent="0.25">
      <c r="A219" s="11">
        <v>41222</v>
      </c>
      <c r="B219" s="12">
        <v>0.10630000000000001</v>
      </c>
      <c r="C219" s="12">
        <v>3.2587999999999999</v>
      </c>
      <c r="D219" s="12">
        <v>3.3942999999999999</v>
      </c>
      <c r="E219" s="12">
        <v>0.4204</v>
      </c>
      <c r="F219" s="12">
        <v>3.2610000000000001</v>
      </c>
      <c r="G219" s="12">
        <v>2.6621999999999999</v>
      </c>
      <c r="H219" s="12">
        <v>2.6648999999999998</v>
      </c>
      <c r="I219" s="12">
        <v>4.1527000000000003</v>
      </c>
      <c r="J219" s="12">
        <v>1.4621999999999999</v>
      </c>
      <c r="K219" s="12">
        <v>3.4418000000000002</v>
      </c>
      <c r="L219" s="12">
        <v>5.2058</v>
      </c>
      <c r="M219" s="12">
        <v>0.3982</v>
      </c>
      <c r="N219" s="12">
        <v>4.1060999999999996</v>
      </c>
      <c r="O219" s="12">
        <v>0.1638</v>
      </c>
      <c r="P219" s="12">
        <v>0.55669999999999997</v>
      </c>
      <c r="Q219" s="12">
        <v>2.5438000000000001</v>
      </c>
      <c r="R219" s="12">
        <v>0.56920000000000004</v>
      </c>
      <c r="S219" s="12">
        <v>0.48559999999999998</v>
      </c>
      <c r="T219" s="12">
        <v>0.55089999999999995</v>
      </c>
      <c r="U219" s="12">
        <v>0.91849999999999998</v>
      </c>
      <c r="V219" s="12">
        <v>2.1233</v>
      </c>
      <c r="W219" s="12">
        <v>1.8206</v>
      </c>
      <c r="X219" s="12">
        <v>1.2027000000000001</v>
      </c>
      <c r="Y219" s="12">
        <v>5.9652000000000003</v>
      </c>
      <c r="Z219" s="12">
        <v>0.83650000000000002</v>
      </c>
      <c r="AA219" s="12">
        <v>0.68300000000000005</v>
      </c>
      <c r="AB219" s="12">
        <v>7.9399999999999998E-2</v>
      </c>
      <c r="AC219" s="12">
        <v>0.24759999999999999</v>
      </c>
      <c r="AD219" s="12">
        <v>0.37430000000000002</v>
      </c>
      <c r="AE219" s="12">
        <v>1.597</v>
      </c>
      <c r="AF219" s="12">
        <v>1.0642</v>
      </c>
      <c r="AG219" s="12">
        <v>0.1033</v>
      </c>
      <c r="AH219" s="12">
        <v>3.3831000000000002</v>
      </c>
      <c r="AI219" s="12">
        <v>5.9724000000000004</v>
      </c>
      <c r="AJ219" s="12">
        <v>0.29949999999999999</v>
      </c>
      <c r="AK219" s="12">
        <v>0.52180000000000004</v>
      </c>
      <c r="AL219" s="12">
        <v>4.9809000000000001</v>
      </c>
      <c r="AM219" s="10">
        <v>218</v>
      </c>
      <c r="AN219" s="10" t="s">
        <v>609</v>
      </c>
    </row>
    <row r="220" spans="1:40" x14ac:dyDescent="0.25">
      <c r="A220" s="11">
        <v>41225</v>
      </c>
      <c r="B220" s="12">
        <v>0.107</v>
      </c>
      <c r="C220" s="12">
        <v>3.2803</v>
      </c>
      <c r="D220" s="12">
        <v>3.4186000000000001</v>
      </c>
      <c r="E220" s="12">
        <v>0.42309999999999998</v>
      </c>
      <c r="F220" s="12">
        <v>3.2818999999999998</v>
      </c>
      <c r="G220" s="12">
        <v>2.6802999999999999</v>
      </c>
      <c r="H220" s="12">
        <v>2.6810999999999998</v>
      </c>
      <c r="I220" s="12">
        <v>4.1661000000000001</v>
      </c>
      <c r="J220" s="12">
        <v>1.4699</v>
      </c>
      <c r="K220" s="12">
        <v>3.4565000000000001</v>
      </c>
      <c r="L220" s="12">
        <v>5.2102000000000004</v>
      </c>
      <c r="M220" s="12">
        <v>0.3992</v>
      </c>
      <c r="N220" s="12">
        <v>4.1276999999999999</v>
      </c>
      <c r="O220" s="12">
        <v>0.16450000000000001</v>
      </c>
      <c r="P220" s="12">
        <v>0.55859999999999999</v>
      </c>
      <c r="Q220" s="12">
        <v>2.5434000000000001</v>
      </c>
      <c r="R220" s="12">
        <v>0.57050000000000001</v>
      </c>
      <c r="S220" s="12">
        <v>0.48549999999999999</v>
      </c>
      <c r="T220" s="12">
        <v>0.55279999999999996</v>
      </c>
      <c r="U220" s="12">
        <v>0.91859999999999997</v>
      </c>
      <c r="V220" s="12">
        <v>2.1301000000000001</v>
      </c>
      <c r="W220" s="12">
        <v>1.8236000000000001</v>
      </c>
      <c r="X220" s="12">
        <v>1.2065999999999999</v>
      </c>
      <c r="Y220" s="12">
        <v>5.9832000000000001</v>
      </c>
      <c r="Z220" s="12">
        <v>0.83399999999999996</v>
      </c>
      <c r="AA220" s="12">
        <v>0.68469999999999998</v>
      </c>
      <c r="AB220" s="12">
        <v>7.9799999999999996E-2</v>
      </c>
      <c r="AC220" s="12">
        <v>0.24840000000000001</v>
      </c>
      <c r="AD220" s="12">
        <v>0.37619999999999998</v>
      </c>
      <c r="AE220" s="12">
        <v>1.6027</v>
      </c>
      <c r="AF220" s="12">
        <v>1.0707</v>
      </c>
      <c r="AG220" s="12">
        <v>0.1037</v>
      </c>
      <c r="AH220" s="12">
        <v>3.3980999999999999</v>
      </c>
      <c r="AI220" s="12">
        <v>5.96</v>
      </c>
      <c r="AJ220" s="12">
        <v>0.30130000000000001</v>
      </c>
      <c r="AK220" s="12">
        <v>0.52649999999999997</v>
      </c>
      <c r="AL220" s="12">
        <v>5.0133999999999999</v>
      </c>
      <c r="AM220" s="10">
        <v>219</v>
      </c>
      <c r="AN220" s="10" t="s">
        <v>610</v>
      </c>
    </row>
    <row r="221" spans="1:40" x14ac:dyDescent="0.25">
      <c r="A221" s="11">
        <v>41226</v>
      </c>
      <c r="B221" s="12">
        <v>0.1075</v>
      </c>
      <c r="C221" s="12">
        <v>3.2945000000000002</v>
      </c>
      <c r="D221" s="12">
        <v>3.4323999999999999</v>
      </c>
      <c r="E221" s="12">
        <v>0.42509999999999998</v>
      </c>
      <c r="F221" s="12">
        <v>3.2932999999999999</v>
      </c>
      <c r="G221" s="12">
        <v>2.6968999999999999</v>
      </c>
      <c r="H221" s="12">
        <v>2.694</v>
      </c>
      <c r="I221" s="12">
        <v>4.1782000000000004</v>
      </c>
      <c r="J221" s="12">
        <v>1.4670000000000001</v>
      </c>
      <c r="K221" s="12">
        <v>3.4687999999999999</v>
      </c>
      <c r="L221" s="12">
        <v>5.2378</v>
      </c>
      <c r="M221" s="12">
        <v>0.40039999999999998</v>
      </c>
      <c r="N221" s="12">
        <v>4.1555999999999997</v>
      </c>
      <c r="O221" s="12">
        <v>0.16450000000000001</v>
      </c>
      <c r="P221" s="12">
        <v>0.56030000000000002</v>
      </c>
      <c r="Q221" s="12">
        <v>2.5508000000000002</v>
      </c>
      <c r="R221" s="12">
        <v>0.57120000000000004</v>
      </c>
      <c r="S221" s="12">
        <v>0.48570000000000002</v>
      </c>
      <c r="T221" s="12">
        <v>0.5544</v>
      </c>
      <c r="U221" s="12">
        <v>0.92220000000000002</v>
      </c>
      <c r="V221" s="12">
        <v>2.1362999999999999</v>
      </c>
      <c r="W221" s="12">
        <v>1.8252999999999999</v>
      </c>
      <c r="X221" s="12">
        <v>1.2101</v>
      </c>
      <c r="Y221" s="12">
        <v>6.0014000000000003</v>
      </c>
      <c r="Z221" s="12">
        <v>0.83750000000000002</v>
      </c>
      <c r="AA221" s="12">
        <v>0.68669999999999998</v>
      </c>
      <c r="AB221" s="12">
        <v>0.08</v>
      </c>
      <c r="AC221" s="12">
        <v>0.24890000000000001</v>
      </c>
      <c r="AD221" s="12">
        <v>0.37469999999999998</v>
      </c>
      <c r="AE221" s="12">
        <v>1.6062000000000001</v>
      </c>
      <c r="AF221" s="12">
        <v>1.0749</v>
      </c>
      <c r="AG221" s="12">
        <v>0.1037</v>
      </c>
      <c r="AH221" s="12">
        <v>3.4079999999999999</v>
      </c>
      <c r="AI221" s="12">
        <v>6.0095000000000001</v>
      </c>
      <c r="AJ221" s="12">
        <v>0.30209999999999998</v>
      </c>
      <c r="AK221" s="12">
        <v>0.5292</v>
      </c>
      <c r="AL221" s="12">
        <v>5.0072999999999999</v>
      </c>
      <c r="AM221" s="10">
        <v>220</v>
      </c>
      <c r="AN221" s="10" t="s">
        <v>611</v>
      </c>
    </row>
    <row r="222" spans="1:40" x14ac:dyDescent="0.25">
      <c r="A222" s="11">
        <v>41227</v>
      </c>
      <c r="B222" s="12">
        <v>0.107</v>
      </c>
      <c r="C222" s="12">
        <v>3.2749999999999999</v>
      </c>
      <c r="D222" s="12">
        <v>3.4241000000000001</v>
      </c>
      <c r="E222" s="12">
        <v>0.42320000000000002</v>
      </c>
      <c r="F222" s="12">
        <v>3.2751000000000001</v>
      </c>
      <c r="G222" s="12">
        <v>2.6770999999999998</v>
      </c>
      <c r="H222" s="12">
        <v>2.6804000000000001</v>
      </c>
      <c r="I222" s="12">
        <v>4.1753999999999998</v>
      </c>
      <c r="J222" s="12">
        <v>1.4653</v>
      </c>
      <c r="K222" s="12">
        <v>3.4685000000000001</v>
      </c>
      <c r="L222" s="12">
        <v>5.2058999999999997</v>
      </c>
      <c r="M222" s="12">
        <v>0.39839999999999998</v>
      </c>
      <c r="N222" s="12">
        <v>4.0976999999999997</v>
      </c>
      <c r="O222" s="12">
        <v>0.16400000000000001</v>
      </c>
      <c r="P222" s="12">
        <v>0.55979999999999996</v>
      </c>
      <c r="Q222" s="12">
        <v>2.5413000000000001</v>
      </c>
      <c r="R222" s="12">
        <v>0.56989999999999996</v>
      </c>
      <c r="S222" s="12">
        <v>0.48399999999999999</v>
      </c>
      <c r="T222" s="12">
        <v>0.55400000000000005</v>
      </c>
      <c r="U222" s="12">
        <v>0.92049999999999998</v>
      </c>
      <c r="V222" s="12">
        <v>2.1349</v>
      </c>
      <c r="W222" s="12">
        <v>1.8167</v>
      </c>
      <c r="X222" s="12">
        <v>1.2093</v>
      </c>
      <c r="Y222" s="12">
        <v>5.9983000000000004</v>
      </c>
      <c r="Z222" s="12">
        <v>0.8357</v>
      </c>
      <c r="AA222" s="12">
        <v>0.67669999999999997</v>
      </c>
      <c r="AB222" s="12">
        <v>7.9699999999999993E-2</v>
      </c>
      <c r="AC222" s="12">
        <v>0.24859999999999999</v>
      </c>
      <c r="AD222" s="12">
        <v>0.3715</v>
      </c>
      <c r="AE222" s="12">
        <v>1.5912999999999999</v>
      </c>
      <c r="AF222" s="12">
        <v>1.0693999999999999</v>
      </c>
      <c r="AG222" s="12">
        <v>0.1036</v>
      </c>
      <c r="AH222" s="12">
        <v>3.4113000000000002</v>
      </c>
      <c r="AI222" s="12">
        <v>5.9756</v>
      </c>
      <c r="AJ222" s="12">
        <v>0.30180000000000001</v>
      </c>
      <c r="AK222" s="12">
        <v>0.52610000000000001</v>
      </c>
      <c r="AL222" s="12">
        <v>5.0204000000000004</v>
      </c>
      <c r="AM222" s="10">
        <v>221</v>
      </c>
      <c r="AN222" s="10" t="s">
        <v>612</v>
      </c>
    </row>
    <row r="223" spans="1:40" x14ac:dyDescent="0.25">
      <c r="A223" s="11">
        <v>41228</v>
      </c>
      <c r="B223" s="12">
        <v>0.1066</v>
      </c>
      <c r="C223" s="12">
        <v>3.2677999999999998</v>
      </c>
      <c r="D223" s="12">
        <v>3.38</v>
      </c>
      <c r="E223" s="12">
        <v>0.42159999999999997</v>
      </c>
      <c r="F223" s="12">
        <v>3.2635999999999998</v>
      </c>
      <c r="G223" s="12">
        <v>2.6526999999999998</v>
      </c>
      <c r="H223" s="12">
        <v>2.6680000000000001</v>
      </c>
      <c r="I223" s="12">
        <v>4.1711999999999998</v>
      </c>
      <c r="J223" s="12">
        <v>1.4615</v>
      </c>
      <c r="K223" s="12">
        <v>3.4639000000000002</v>
      </c>
      <c r="L223" s="12">
        <v>5.1794000000000002</v>
      </c>
      <c r="M223" s="12">
        <v>0.39629999999999999</v>
      </c>
      <c r="N223" s="12">
        <v>4.0404999999999998</v>
      </c>
      <c r="O223" s="12">
        <v>0.16400000000000001</v>
      </c>
      <c r="P223" s="12">
        <v>0.55930000000000002</v>
      </c>
      <c r="Q223" s="12">
        <v>2.5333999999999999</v>
      </c>
      <c r="R223" s="12">
        <v>0.56699999999999995</v>
      </c>
      <c r="S223" s="12">
        <v>0.48299999999999998</v>
      </c>
      <c r="T223" s="12">
        <v>0.55330000000000001</v>
      </c>
      <c r="U223" s="12">
        <v>0.91790000000000005</v>
      </c>
      <c r="V223" s="12">
        <v>2.1326999999999998</v>
      </c>
      <c r="W223" s="12">
        <v>1.8164</v>
      </c>
      <c r="X223" s="12">
        <v>1.208</v>
      </c>
      <c r="Y223" s="12">
        <v>5.9927000000000001</v>
      </c>
      <c r="Z223" s="12">
        <v>0.82609999999999995</v>
      </c>
      <c r="AA223" s="12">
        <v>0.67410000000000003</v>
      </c>
      <c r="AB223" s="12">
        <v>7.9200000000000007E-2</v>
      </c>
      <c r="AC223" s="12">
        <v>0.2467</v>
      </c>
      <c r="AD223" s="12">
        <v>0.36620000000000003</v>
      </c>
      <c r="AE223" s="12">
        <v>1.581</v>
      </c>
      <c r="AF223" s="12">
        <v>1.0671999999999999</v>
      </c>
      <c r="AG223" s="12">
        <v>0.1032</v>
      </c>
      <c r="AH223" s="12">
        <v>3.4043999999999999</v>
      </c>
      <c r="AI223" s="12">
        <v>5.9645999999999999</v>
      </c>
      <c r="AJ223" s="12">
        <v>0.30059999999999998</v>
      </c>
      <c r="AK223" s="12">
        <v>0.5242</v>
      </c>
      <c r="AL223" s="12">
        <v>5.0025000000000004</v>
      </c>
      <c r="AM223" s="10">
        <v>222</v>
      </c>
      <c r="AN223" s="10" t="s">
        <v>613</v>
      </c>
    </row>
    <row r="224" spans="1:40" x14ac:dyDescent="0.25">
      <c r="A224" s="11">
        <v>41229</v>
      </c>
      <c r="B224" s="12">
        <v>0.1062</v>
      </c>
      <c r="C224" s="12">
        <v>3.2682000000000002</v>
      </c>
      <c r="D224" s="12">
        <v>3.3738000000000001</v>
      </c>
      <c r="E224" s="12">
        <v>0.42220000000000002</v>
      </c>
      <c r="F224" s="12">
        <v>3.2631000000000001</v>
      </c>
      <c r="G224" s="12">
        <v>2.6448</v>
      </c>
      <c r="H224" s="12">
        <v>2.6604000000000001</v>
      </c>
      <c r="I224" s="12">
        <v>4.1614000000000004</v>
      </c>
      <c r="J224" s="12">
        <v>1.4628000000000001</v>
      </c>
      <c r="K224" s="12">
        <v>3.4569999999999999</v>
      </c>
      <c r="L224" s="12">
        <v>5.1859000000000002</v>
      </c>
      <c r="M224" s="12">
        <v>0.39929999999999999</v>
      </c>
      <c r="N224" s="12">
        <v>4.0332999999999997</v>
      </c>
      <c r="O224" s="12">
        <v>0.1628</v>
      </c>
      <c r="P224" s="12">
        <v>0.55789999999999995</v>
      </c>
      <c r="Q224" s="12">
        <v>2.5381999999999998</v>
      </c>
      <c r="R224" s="12">
        <v>0.56589999999999996</v>
      </c>
      <c r="S224" s="12">
        <v>0.48170000000000002</v>
      </c>
      <c r="T224" s="12">
        <v>0.55220000000000002</v>
      </c>
      <c r="U224" s="12">
        <v>0.91690000000000005</v>
      </c>
      <c r="V224" s="12">
        <v>2.1276999999999999</v>
      </c>
      <c r="W224" s="12">
        <v>1.8148</v>
      </c>
      <c r="X224" s="12">
        <v>1.2052</v>
      </c>
      <c r="Y224" s="12">
        <v>5.9772999999999996</v>
      </c>
      <c r="Z224" s="12">
        <v>0.8246</v>
      </c>
      <c r="AA224" s="12">
        <v>0.67520000000000002</v>
      </c>
      <c r="AB224" s="12">
        <v>7.9000000000000001E-2</v>
      </c>
      <c r="AC224" s="12">
        <v>0.2465</v>
      </c>
      <c r="AD224" s="12">
        <v>0.36720000000000003</v>
      </c>
      <c r="AE224" s="12">
        <v>1.5813999999999999</v>
      </c>
      <c r="AF224" s="12">
        <v>1.0640000000000001</v>
      </c>
      <c r="AG224" s="12">
        <v>0.10290000000000001</v>
      </c>
      <c r="AH224" s="12">
        <v>3.3853</v>
      </c>
      <c r="AI224" s="12">
        <v>5.9260999999999999</v>
      </c>
      <c r="AJ224" s="12">
        <v>0.29920000000000002</v>
      </c>
      <c r="AK224" s="12">
        <v>0.52410000000000001</v>
      </c>
      <c r="AL224" s="12">
        <v>4.9748000000000001</v>
      </c>
      <c r="AM224" s="10">
        <v>223</v>
      </c>
      <c r="AN224" s="10" t="s">
        <v>614</v>
      </c>
    </row>
    <row r="225" spans="1:40" x14ac:dyDescent="0.25">
      <c r="A225" s="11">
        <v>41232</v>
      </c>
      <c r="B225" s="12">
        <v>0.10580000000000001</v>
      </c>
      <c r="C225" s="12">
        <v>3.2503000000000002</v>
      </c>
      <c r="D225" s="12">
        <v>3.3734999999999999</v>
      </c>
      <c r="E225" s="12">
        <v>0.41930000000000001</v>
      </c>
      <c r="F225" s="12">
        <v>3.2524999999999999</v>
      </c>
      <c r="G225" s="12">
        <v>2.6469</v>
      </c>
      <c r="H225" s="12">
        <v>2.6522999999999999</v>
      </c>
      <c r="I225" s="12">
        <v>4.1520999999999999</v>
      </c>
      <c r="J225" s="12">
        <v>1.4615</v>
      </c>
      <c r="K225" s="12">
        <v>3.4451999999999998</v>
      </c>
      <c r="L225" s="12">
        <v>5.1681999999999997</v>
      </c>
      <c r="M225" s="12">
        <v>0.39579999999999999</v>
      </c>
      <c r="N225" s="12">
        <v>3.9992999999999999</v>
      </c>
      <c r="O225" s="12">
        <v>0.1628</v>
      </c>
      <c r="P225" s="12">
        <v>0.55669999999999997</v>
      </c>
      <c r="Q225" s="12">
        <v>2.5598999999999998</v>
      </c>
      <c r="R225" s="12">
        <v>0.56269999999999998</v>
      </c>
      <c r="S225" s="12">
        <v>0.47989999999999999</v>
      </c>
      <c r="T225" s="12">
        <v>0.55059999999999998</v>
      </c>
      <c r="U225" s="12">
        <v>0.91600000000000004</v>
      </c>
      <c r="V225" s="12">
        <v>2.1230000000000002</v>
      </c>
      <c r="W225" s="12">
        <v>1.8046</v>
      </c>
      <c r="X225" s="12">
        <v>1.2024999999999999</v>
      </c>
      <c r="Y225" s="12">
        <v>5.9648000000000003</v>
      </c>
      <c r="Z225" s="12">
        <v>0.82279999999999998</v>
      </c>
      <c r="AA225" s="12">
        <v>0.67069999999999996</v>
      </c>
      <c r="AB225" s="12">
        <v>7.8899999999999998E-2</v>
      </c>
      <c r="AC225" s="12">
        <v>0.24840000000000001</v>
      </c>
      <c r="AD225" s="12">
        <v>0.36730000000000002</v>
      </c>
      <c r="AE225" s="12">
        <v>1.5593999999999999</v>
      </c>
      <c r="AF225" s="12">
        <v>1.0610999999999999</v>
      </c>
      <c r="AG225" s="12">
        <v>0.10290000000000001</v>
      </c>
      <c r="AH225" s="12">
        <v>3.3908999999999998</v>
      </c>
      <c r="AI225" s="12">
        <v>5.9059999999999997</v>
      </c>
      <c r="AJ225" s="12">
        <v>0.29909999999999998</v>
      </c>
      <c r="AK225" s="12">
        <v>0.52129999999999999</v>
      </c>
      <c r="AL225" s="12">
        <v>4.9642999999999997</v>
      </c>
      <c r="AM225" s="10">
        <v>224</v>
      </c>
      <c r="AN225" s="10" t="s">
        <v>615</v>
      </c>
    </row>
    <row r="226" spans="1:40" x14ac:dyDescent="0.25">
      <c r="A226" s="11">
        <v>41233</v>
      </c>
      <c r="B226" s="12">
        <v>0.1055</v>
      </c>
      <c r="C226" s="12">
        <v>3.2332999999999998</v>
      </c>
      <c r="D226" s="12">
        <v>3.3616000000000001</v>
      </c>
      <c r="E226" s="12">
        <v>0.41710000000000003</v>
      </c>
      <c r="F226" s="12">
        <v>3.2408999999999999</v>
      </c>
      <c r="G226" s="12">
        <v>2.6402999999999999</v>
      </c>
      <c r="H226" s="12">
        <v>2.6396999999999999</v>
      </c>
      <c r="I226" s="12">
        <v>4.1369999999999996</v>
      </c>
      <c r="J226" s="12">
        <v>1.4683999999999999</v>
      </c>
      <c r="K226" s="12">
        <v>3.4342000000000001</v>
      </c>
      <c r="L226" s="12">
        <v>5.1455000000000002</v>
      </c>
      <c r="M226" s="12">
        <v>0.3962</v>
      </c>
      <c r="N226" s="12">
        <v>3.9782999999999999</v>
      </c>
      <c r="O226" s="12">
        <v>0.16309999999999999</v>
      </c>
      <c r="P226" s="12">
        <v>0.55469999999999997</v>
      </c>
      <c r="Q226" s="12">
        <v>2.5512999999999999</v>
      </c>
      <c r="R226" s="12">
        <v>0.56279999999999997</v>
      </c>
      <c r="S226" s="12">
        <v>0.47960000000000003</v>
      </c>
      <c r="T226" s="12">
        <v>0.54849999999999999</v>
      </c>
      <c r="U226" s="12">
        <v>0.91200000000000003</v>
      </c>
      <c r="V226" s="12">
        <v>2.1152000000000002</v>
      </c>
      <c r="W226" s="12">
        <v>1.7925</v>
      </c>
      <c r="X226" s="12">
        <v>1.1981999999999999</v>
      </c>
      <c r="Y226" s="12">
        <v>5.9413999999999998</v>
      </c>
      <c r="Z226" s="12">
        <v>0.82369999999999999</v>
      </c>
      <c r="AA226" s="12">
        <v>0.67369999999999997</v>
      </c>
      <c r="AB226" s="12">
        <v>7.8600000000000003E-2</v>
      </c>
      <c r="AC226" s="12">
        <v>0.247</v>
      </c>
      <c r="AD226" s="12">
        <v>0.36420000000000002</v>
      </c>
      <c r="AE226" s="12">
        <v>1.5572999999999999</v>
      </c>
      <c r="AF226" s="12">
        <v>1.0568</v>
      </c>
      <c r="AG226" s="12">
        <v>0.1031</v>
      </c>
      <c r="AH226" s="12">
        <v>3.3517999999999999</v>
      </c>
      <c r="AI226" s="12">
        <v>5.8741000000000003</v>
      </c>
      <c r="AJ226" s="12">
        <v>0.29859999999999998</v>
      </c>
      <c r="AK226" s="12">
        <v>0.51880000000000004</v>
      </c>
      <c r="AL226" s="12">
        <v>4.9466000000000001</v>
      </c>
      <c r="AM226" s="10">
        <v>225</v>
      </c>
      <c r="AN226" s="10" t="s">
        <v>616</v>
      </c>
    </row>
    <row r="227" spans="1:40" x14ac:dyDescent="0.25">
      <c r="A227" s="11">
        <v>41234</v>
      </c>
      <c r="B227" s="12">
        <v>0.1051</v>
      </c>
      <c r="C227" s="12">
        <v>3.2286999999999999</v>
      </c>
      <c r="D227" s="12">
        <v>3.3472</v>
      </c>
      <c r="E227" s="12">
        <v>0.41649999999999998</v>
      </c>
      <c r="F227" s="12">
        <v>3.2360000000000002</v>
      </c>
      <c r="G227" s="12">
        <v>2.6293000000000002</v>
      </c>
      <c r="H227" s="12">
        <v>2.6345999999999998</v>
      </c>
      <c r="I227" s="12">
        <v>4.1265999999999998</v>
      </c>
      <c r="J227" s="12">
        <v>1.4672000000000001</v>
      </c>
      <c r="K227" s="12">
        <v>3.4266999999999999</v>
      </c>
      <c r="L227" s="12">
        <v>5.1390000000000002</v>
      </c>
      <c r="M227" s="12">
        <v>0.39610000000000001</v>
      </c>
      <c r="N227" s="12">
        <v>3.9277000000000002</v>
      </c>
      <c r="O227" s="12">
        <v>0.16259999999999999</v>
      </c>
      <c r="P227" s="12">
        <v>0.5534</v>
      </c>
      <c r="Q227" s="12">
        <v>2.5402</v>
      </c>
      <c r="R227" s="12">
        <v>0.56240000000000001</v>
      </c>
      <c r="S227" s="12">
        <v>0.47739999999999999</v>
      </c>
      <c r="T227" s="12">
        <v>0.54590000000000005</v>
      </c>
      <c r="U227" s="12">
        <v>0.90990000000000004</v>
      </c>
      <c r="V227" s="12">
        <v>2.1099000000000001</v>
      </c>
      <c r="W227" s="12">
        <v>1.7956000000000001</v>
      </c>
      <c r="X227" s="12">
        <v>1.1951000000000001</v>
      </c>
      <c r="Y227" s="12">
        <v>5.9286000000000003</v>
      </c>
      <c r="Z227" s="12">
        <v>0.82589999999999997</v>
      </c>
      <c r="AA227" s="12">
        <v>0.67559999999999998</v>
      </c>
      <c r="AB227" s="12">
        <v>7.8600000000000003E-2</v>
      </c>
      <c r="AC227" s="12">
        <v>0.24790000000000001</v>
      </c>
      <c r="AD227" s="12">
        <v>0.36209999999999998</v>
      </c>
      <c r="AE227" s="12">
        <v>1.5518000000000001</v>
      </c>
      <c r="AF227" s="12">
        <v>1.0547</v>
      </c>
      <c r="AG227" s="12">
        <v>0.1032</v>
      </c>
      <c r="AH227" s="12">
        <v>3.3359999999999999</v>
      </c>
      <c r="AI227" s="12">
        <v>5.8533999999999997</v>
      </c>
      <c r="AJ227" s="12">
        <v>0.29809999999999998</v>
      </c>
      <c r="AK227" s="12">
        <v>0.51819999999999999</v>
      </c>
      <c r="AL227" s="12">
        <v>4.9204999999999997</v>
      </c>
      <c r="AM227" s="10">
        <v>226</v>
      </c>
      <c r="AN227" s="10" t="s">
        <v>617</v>
      </c>
    </row>
    <row r="228" spans="1:40" x14ac:dyDescent="0.25">
      <c r="A228" s="11">
        <v>41235</v>
      </c>
      <c r="B228" s="12">
        <v>0.1043</v>
      </c>
      <c r="C228" s="12">
        <v>3.2021000000000002</v>
      </c>
      <c r="D228" s="12">
        <v>3.3180000000000001</v>
      </c>
      <c r="E228" s="12">
        <v>0.41310000000000002</v>
      </c>
      <c r="F228" s="12">
        <v>3.2124999999999999</v>
      </c>
      <c r="G228" s="12">
        <v>2.6065999999999998</v>
      </c>
      <c r="H228" s="12">
        <v>2.6122000000000001</v>
      </c>
      <c r="I228" s="12">
        <v>4.1142000000000003</v>
      </c>
      <c r="J228" s="12">
        <v>1.4725999999999999</v>
      </c>
      <c r="K228" s="12">
        <v>3.4157999999999999</v>
      </c>
      <c r="L228" s="12">
        <v>5.1070000000000002</v>
      </c>
      <c r="M228" s="12">
        <v>0.39300000000000002</v>
      </c>
      <c r="N228" s="12">
        <v>3.8740000000000001</v>
      </c>
      <c r="O228" s="12">
        <v>0.16139999999999999</v>
      </c>
      <c r="P228" s="12">
        <v>0.55169999999999997</v>
      </c>
      <c r="Q228" s="12">
        <v>2.5295000000000001</v>
      </c>
      <c r="R228" s="12">
        <v>0.56089999999999995</v>
      </c>
      <c r="S228" s="12">
        <v>0.47710000000000002</v>
      </c>
      <c r="T228" s="12">
        <v>0.54400000000000004</v>
      </c>
      <c r="U228" s="12">
        <v>0.90820000000000001</v>
      </c>
      <c r="V228" s="12">
        <v>2.1036000000000001</v>
      </c>
      <c r="W228" s="12">
        <v>1.7794000000000001</v>
      </c>
      <c r="X228" s="12">
        <v>1.1916</v>
      </c>
      <c r="Y228" s="12">
        <v>5.9095000000000004</v>
      </c>
      <c r="Z228" s="12">
        <v>0.81950000000000001</v>
      </c>
      <c r="AA228" s="12">
        <v>0.67020000000000002</v>
      </c>
      <c r="AB228" s="12">
        <v>7.7899999999999997E-2</v>
      </c>
      <c r="AC228" s="12">
        <v>0.246</v>
      </c>
      <c r="AD228" s="12">
        <v>0.35670000000000002</v>
      </c>
      <c r="AE228" s="12">
        <v>1.5258</v>
      </c>
      <c r="AF228" s="12">
        <v>1.0462</v>
      </c>
      <c r="AG228" s="12">
        <v>0.1027</v>
      </c>
      <c r="AH228" s="12">
        <v>3.3307000000000002</v>
      </c>
      <c r="AI228" s="12">
        <v>5.7971000000000004</v>
      </c>
      <c r="AJ228" s="12">
        <v>0.29499999999999998</v>
      </c>
      <c r="AK228" s="12">
        <v>0.5141</v>
      </c>
      <c r="AL228" s="12">
        <v>4.9013</v>
      </c>
      <c r="AM228" s="10">
        <v>227</v>
      </c>
      <c r="AN228" s="10" t="s">
        <v>618</v>
      </c>
    </row>
    <row r="229" spans="1:40" x14ac:dyDescent="0.25">
      <c r="A229" s="11">
        <v>41236</v>
      </c>
      <c r="B229" s="12">
        <v>0.1041</v>
      </c>
      <c r="C229" s="12">
        <v>3.1945000000000001</v>
      </c>
      <c r="D229" s="12">
        <v>3.3231999999999999</v>
      </c>
      <c r="E229" s="12">
        <v>0.41220000000000001</v>
      </c>
      <c r="F229" s="12">
        <v>3.2044999999999999</v>
      </c>
      <c r="G229" s="12">
        <v>2.6126999999999998</v>
      </c>
      <c r="H229" s="12">
        <v>2.6097000000000001</v>
      </c>
      <c r="I229" s="12">
        <v>4.1228999999999996</v>
      </c>
      <c r="J229" s="12">
        <v>1.4710000000000001</v>
      </c>
      <c r="K229" s="12">
        <v>3.4207999999999998</v>
      </c>
      <c r="L229" s="12">
        <v>5.0928000000000004</v>
      </c>
      <c r="M229" s="12">
        <v>0.3921</v>
      </c>
      <c r="N229" s="12">
        <v>3.8828</v>
      </c>
      <c r="O229" s="12">
        <v>0.16250000000000001</v>
      </c>
      <c r="P229" s="12">
        <v>0.55279999999999996</v>
      </c>
      <c r="Q229" s="12">
        <v>2.5341</v>
      </c>
      <c r="R229" s="12">
        <v>0.56259999999999999</v>
      </c>
      <c r="S229" s="12">
        <v>0.47970000000000002</v>
      </c>
      <c r="T229" s="12">
        <v>0.54549999999999998</v>
      </c>
      <c r="U229" s="12">
        <v>0.90900000000000003</v>
      </c>
      <c r="V229" s="12">
        <v>2.1080000000000001</v>
      </c>
      <c r="W229" s="12">
        <v>1.7737000000000001</v>
      </c>
      <c r="X229" s="12">
        <v>1.1940999999999999</v>
      </c>
      <c r="Y229" s="12">
        <v>5.9219999999999997</v>
      </c>
      <c r="Z229" s="12">
        <v>0.8246</v>
      </c>
      <c r="AA229" s="12">
        <v>0.67010000000000003</v>
      </c>
      <c r="AB229" s="12">
        <v>7.7899999999999997E-2</v>
      </c>
      <c r="AC229" s="12">
        <v>0.24540000000000001</v>
      </c>
      <c r="AD229" s="12">
        <v>0.35799999999999998</v>
      </c>
      <c r="AE229" s="12">
        <v>1.5181</v>
      </c>
      <c r="AF229" s="12">
        <v>1.0446</v>
      </c>
      <c r="AG229" s="12">
        <v>0.10249999999999999</v>
      </c>
      <c r="AH229" s="12">
        <v>3.3376999999999999</v>
      </c>
      <c r="AI229" s="12">
        <v>5.7591000000000001</v>
      </c>
      <c r="AJ229" s="12">
        <v>0.29430000000000001</v>
      </c>
      <c r="AK229" s="12">
        <v>0.51300000000000001</v>
      </c>
      <c r="AL229" s="12">
        <v>4.9116999999999997</v>
      </c>
      <c r="AM229" s="10">
        <v>228</v>
      </c>
      <c r="AN229" s="10" t="s">
        <v>619</v>
      </c>
    </row>
    <row r="230" spans="1:40" x14ac:dyDescent="0.25">
      <c r="A230" s="11">
        <v>41239</v>
      </c>
      <c r="B230" s="12">
        <v>0.10340000000000001</v>
      </c>
      <c r="C230" s="12">
        <v>3.1743999999999999</v>
      </c>
      <c r="D230" s="12">
        <v>3.3153000000000001</v>
      </c>
      <c r="E230" s="12">
        <v>0.40949999999999998</v>
      </c>
      <c r="F230" s="12">
        <v>3.1947000000000001</v>
      </c>
      <c r="G230" s="12">
        <v>2.6111</v>
      </c>
      <c r="H230" s="12">
        <v>2.5960000000000001</v>
      </c>
      <c r="I230" s="12">
        <v>4.1159999999999997</v>
      </c>
      <c r="J230" s="12">
        <v>1.4590000000000001</v>
      </c>
      <c r="K230" s="12">
        <v>3.4173</v>
      </c>
      <c r="L230" s="12">
        <v>5.0815000000000001</v>
      </c>
      <c r="M230" s="12">
        <v>0.38950000000000001</v>
      </c>
      <c r="N230" s="12">
        <v>3.8671000000000002</v>
      </c>
      <c r="O230" s="12">
        <v>0.16270000000000001</v>
      </c>
      <c r="P230" s="12">
        <v>0.55189999999999995</v>
      </c>
      <c r="Q230" s="12">
        <v>2.5259</v>
      </c>
      <c r="R230" s="12">
        <v>0.56040000000000001</v>
      </c>
      <c r="S230" s="12">
        <v>0.47849999999999998</v>
      </c>
      <c r="T230" s="12">
        <v>0.5444</v>
      </c>
      <c r="U230" s="12">
        <v>0.90869999999999995</v>
      </c>
      <c r="V230" s="12">
        <v>2.1044999999999998</v>
      </c>
      <c r="W230" s="12">
        <v>1.7701</v>
      </c>
      <c r="X230" s="12">
        <v>1.1920999999999999</v>
      </c>
      <c r="Y230" s="12">
        <v>5.9120999999999997</v>
      </c>
      <c r="Z230" s="12">
        <v>0.82130000000000003</v>
      </c>
      <c r="AA230" s="12">
        <v>0.66290000000000004</v>
      </c>
      <c r="AB230" s="12">
        <v>7.7399999999999997E-2</v>
      </c>
      <c r="AC230" s="12">
        <v>0.2445</v>
      </c>
      <c r="AD230" s="12">
        <v>0.35809999999999997</v>
      </c>
      <c r="AE230" s="12">
        <v>1.5246999999999999</v>
      </c>
      <c r="AF230" s="12">
        <v>1.0387999999999999</v>
      </c>
      <c r="AG230" s="12">
        <v>0.1023</v>
      </c>
      <c r="AH230" s="12">
        <v>3.3321000000000001</v>
      </c>
      <c r="AI230" s="12">
        <v>5.6886999999999999</v>
      </c>
      <c r="AJ230" s="12">
        <v>0.2923</v>
      </c>
      <c r="AK230" s="12">
        <v>0.50980000000000003</v>
      </c>
      <c r="AL230" s="12">
        <v>4.9035000000000002</v>
      </c>
      <c r="AM230" s="10">
        <v>229</v>
      </c>
      <c r="AN230" s="10" t="s">
        <v>620</v>
      </c>
    </row>
    <row r="231" spans="1:40" x14ac:dyDescent="0.25">
      <c r="A231" s="11">
        <v>41240</v>
      </c>
      <c r="B231" s="12">
        <v>0.1031</v>
      </c>
      <c r="C231" s="12">
        <v>3.1634000000000002</v>
      </c>
      <c r="D231" s="12">
        <v>3.3174000000000001</v>
      </c>
      <c r="E231" s="12">
        <v>0.40820000000000001</v>
      </c>
      <c r="F231" s="12">
        <v>3.1888999999999998</v>
      </c>
      <c r="G231" s="12">
        <v>2.6044999999999998</v>
      </c>
      <c r="H231" s="12">
        <v>2.5889000000000002</v>
      </c>
      <c r="I231" s="12">
        <v>4.1007999999999996</v>
      </c>
      <c r="J231" s="12">
        <v>1.4571000000000001</v>
      </c>
      <c r="K231" s="12">
        <v>3.4043999999999999</v>
      </c>
      <c r="L231" s="12">
        <v>5.0717999999999996</v>
      </c>
      <c r="M231" s="12">
        <v>0.38729999999999998</v>
      </c>
      <c r="N231" s="12">
        <v>3.8517999999999999</v>
      </c>
      <c r="O231" s="12">
        <v>0.16220000000000001</v>
      </c>
      <c r="P231" s="12">
        <v>0.54979999999999996</v>
      </c>
      <c r="Q231" s="12">
        <v>2.5127000000000002</v>
      </c>
      <c r="R231" s="12">
        <v>0.55920000000000003</v>
      </c>
      <c r="S231" s="12">
        <v>0.4753</v>
      </c>
      <c r="T231" s="12">
        <v>0.54300000000000004</v>
      </c>
      <c r="U231" s="12">
        <v>0.90920000000000001</v>
      </c>
      <c r="V231" s="12">
        <v>2.0966999999999998</v>
      </c>
      <c r="W231" s="12">
        <v>1.7636000000000001</v>
      </c>
      <c r="X231" s="12">
        <v>1.1877</v>
      </c>
      <c r="Y231" s="12">
        <v>5.8876999999999997</v>
      </c>
      <c r="Z231" s="12">
        <v>0.82189999999999996</v>
      </c>
      <c r="AA231" s="12">
        <v>0.65690000000000004</v>
      </c>
      <c r="AB231" s="12">
        <v>7.7499999999999999E-2</v>
      </c>
      <c r="AC231" s="12">
        <v>0.24390000000000001</v>
      </c>
      <c r="AD231" s="12">
        <v>0.3579</v>
      </c>
      <c r="AE231" s="12">
        <v>1.5188999999999999</v>
      </c>
      <c r="AF231" s="12">
        <v>1.0387</v>
      </c>
      <c r="AG231" s="12">
        <v>0.10199999999999999</v>
      </c>
      <c r="AH231" s="12">
        <v>3.2951000000000001</v>
      </c>
      <c r="AI231" s="12">
        <v>5.6950000000000003</v>
      </c>
      <c r="AJ231" s="12">
        <v>0.29170000000000001</v>
      </c>
      <c r="AK231" s="12">
        <v>0.50849999999999995</v>
      </c>
      <c r="AL231" s="12">
        <v>4.8513000000000002</v>
      </c>
      <c r="AM231" s="10">
        <v>230</v>
      </c>
      <c r="AN231" s="10" t="s">
        <v>621</v>
      </c>
    </row>
    <row r="232" spans="1:40" x14ac:dyDescent="0.25">
      <c r="A232" s="11">
        <v>41241</v>
      </c>
      <c r="B232" s="12">
        <v>0.10349999999999999</v>
      </c>
      <c r="C232" s="12">
        <v>3.1798999999999999</v>
      </c>
      <c r="D232" s="12">
        <v>3.3237999999999999</v>
      </c>
      <c r="E232" s="12">
        <v>0.4103</v>
      </c>
      <c r="F232" s="12">
        <v>3.2004000000000001</v>
      </c>
      <c r="G232" s="12">
        <v>2.6118999999999999</v>
      </c>
      <c r="H232" s="12">
        <v>2.6004999999999998</v>
      </c>
      <c r="I232" s="12">
        <v>4.1098999999999997</v>
      </c>
      <c r="J232" s="12">
        <v>1.4617</v>
      </c>
      <c r="K232" s="12">
        <v>3.4150999999999998</v>
      </c>
      <c r="L232" s="12">
        <v>5.0906000000000002</v>
      </c>
      <c r="M232" s="12">
        <v>0.38929999999999998</v>
      </c>
      <c r="N232" s="12">
        <v>3.8837000000000002</v>
      </c>
      <c r="O232" s="12">
        <v>0.16259999999999999</v>
      </c>
      <c r="P232" s="12">
        <v>0.55100000000000005</v>
      </c>
      <c r="Q232" s="12">
        <v>2.5190999999999999</v>
      </c>
      <c r="R232" s="12">
        <v>0.55830000000000002</v>
      </c>
      <c r="S232" s="12">
        <v>0.47549999999999998</v>
      </c>
      <c r="T232" s="12">
        <v>0.54400000000000004</v>
      </c>
      <c r="U232" s="12">
        <v>0.91090000000000004</v>
      </c>
      <c r="V232" s="12">
        <v>2.1013999999999999</v>
      </c>
      <c r="W232" s="12">
        <v>1.7717000000000001</v>
      </c>
      <c r="X232" s="12">
        <v>1.1902999999999999</v>
      </c>
      <c r="Y232" s="12">
        <v>5.9016000000000002</v>
      </c>
      <c r="Z232" s="12">
        <v>0.82310000000000005</v>
      </c>
      <c r="AA232" s="12">
        <v>0.6623</v>
      </c>
      <c r="AB232" s="12">
        <v>7.7799999999999994E-2</v>
      </c>
      <c r="AC232" s="12">
        <v>0.24399999999999999</v>
      </c>
      <c r="AD232" s="12">
        <v>0.35870000000000002</v>
      </c>
      <c r="AE232" s="12">
        <v>1.526</v>
      </c>
      <c r="AF232" s="12">
        <v>1.0416000000000001</v>
      </c>
      <c r="AG232" s="12">
        <v>0.1022</v>
      </c>
      <c r="AH232" s="12">
        <v>3.2945000000000002</v>
      </c>
      <c r="AI232" s="12">
        <v>5.7171000000000003</v>
      </c>
      <c r="AJ232" s="12">
        <v>0.29249999999999998</v>
      </c>
      <c r="AK232" s="12">
        <v>0.51070000000000004</v>
      </c>
      <c r="AL232" s="12">
        <v>4.8619000000000003</v>
      </c>
      <c r="AM232" s="10">
        <v>231</v>
      </c>
      <c r="AN232" s="10" t="s">
        <v>622</v>
      </c>
    </row>
    <row r="233" spans="1:40" x14ac:dyDescent="0.25">
      <c r="A233" s="11">
        <v>41242</v>
      </c>
      <c r="B233" s="12">
        <v>0.1027</v>
      </c>
      <c r="C233" s="12">
        <v>3.1556000000000002</v>
      </c>
      <c r="D233" s="12">
        <v>3.3018999999999998</v>
      </c>
      <c r="E233" s="12">
        <v>0.40710000000000002</v>
      </c>
      <c r="F233" s="12">
        <v>3.1817000000000002</v>
      </c>
      <c r="G233" s="12">
        <v>2.6049000000000002</v>
      </c>
      <c r="H233" s="12">
        <v>2.5853999999999999</v>
      </c>
      <c r="I233" s="12">
        <v>4.0968</v>
      </c>
      <c r="J233" s="12">
        <v>1.4679</v>
      </c>
      <c r="K233" s="12">
        <v>3.4024999999999999</v>
      </c>
      <c r="L233" s="12">
        <v>5.0564999999999998</v>
      </c>
      <c r="M233" s="12">
        <v>0.38619999999999999</v>
      </c>
      <c r="N233" s="12">
        <v>3.8412000000000002</v>
      </c>
      <c r="O233" s="12">
        <v>0.16220000000000001</v>
      </c>
      <c r="P233" s="12">
        <v>0.54920000000000002</v>
      </c>
      <c r="Q233" s="12">
        <v>2.5072000000000001</v>
      </c>
      <c r="R233" s="12">
        <v>0.55789999999999995</v>
      </c>
      <c r="S233" s="12">
        <v>0.47610000000000002</v>
      </c>
      <c r="T233" s="12">
        <v>0.54330000000000001</v>
      </c>
      <c r="U233" s="12">
        <v>0.90959999999999996</v>
      </c>
      <c r="V233" s="12">
        <v>2.0947</v>
      </c>
      <c r="W233" s="12">
        <v>1.7662</v>
      </c>
      <c r="X233" s="12">
        <v>1.1865000000000001</v>
      </c>
      <c r="Y233" s="12">
        <v>5.8845000000000001</v>
      </c>
      <c r="Z233" s="12">
        <v>0.82320000000000004</v>
      </c>
      <c r="AA233" s="12">
        <v>0.65629999999999999</v>
      </c>
      <c r="AB233" s="12">
        <v>7.7200000000000005E-2</v>
      </c>
      <c r="AC233" s="12">
        <v>0.2437</v>
      </c>
      <c r="AD233" s="12">
        <v>0.36</v>
      </c>
      <c r="AE233" s="12">
        <v>1.5077</v>
      </c>
      <c r="AF233" s="12">
        <v>1.036</v>
      </c>
      <c r="AG233" s="12">
        <v>0.1019</v>
      </c>
      <c r="AH233" s="12">
        <v>3.2926000000000002</v>
      </c>
      <c r="AI233" s="12">
        <v>5.7477999999999998</v>
      </c>
      <c r="AJ233" s="12">
        <v>0.29120000000000001</v>
      </c>
      <c r="AK233" s="12">
        <v>0.50660000000000005</v>
      </c>
      <c r="AL233" s="12">
        <v>4.8639999999999999</v>
      </c>
      <c r="AM233" s="10">
        <v>232</v>
      </c>
      <c r="AN233" s="10" t="s">
        <v>623</v>
      </c>
    </row>
    <row r="234" spans="1:40" x14ac:dyDescent="0.25">
      <c r="A234" s="11">
        <v>41243</v>
      </c>
      <c r="B234" s="12">
        <v>0.10299999999999999</v>
      </c>
      <c r="C234" s="12">
        <v>3.1585000000000001</v>
      </c>
      <c r="D234" s="12">
        <v>3.2913000000000001</v>
      </c>
      <c r="E234" s="12">
        <v>0.40749999999999997</v>
      </c>
      <c r="F234" s="12">
        <v>3.1804999999999999</v>
      </c>
      <c r="G234" s="12">
        <v>2.593</v>
      </c>
      <c r="H234" s="12">
        <v>2.5861999999999998</v>
      </c>
      <c r="I234" s="12">
        <v>4.1063999999999998</v>
      </c>
      <c r="J234" s="12">
        <v>1.4644999999999999</v>
      </c>
      <c r="K234" s="12">
        <v>3.4087999999999998</v>
      </c>
      <c r="L234" s="12">
        <v>5.0621</v>
      </c>
      <c r="M234" s="12">
        <v>0.3871</v>
      </c>
      <c r="N234" s="12">
        <v>3.8212999999999999</v>
      </c>
      <c r="O234" s="12">
        <v>0.16300000000000001</v>
      </c>
      <c r="P234" s="12">
        <v>0.55049999999999999</v>
      </c>
      <c r="Q234" s="12">
        <v>2.5123000000000002</v>
      </c>
      <c r="R234" s="12">
        <v>0.55679999999999996</v>
      </c>
      <c r="S234" s="12">
        <v>0.47439999999999999</v>
      </c>
      <c r="T234" s="12">
        <v>0.54500000000000004</v>
      </c>
      <c r="U234" s="12">
        <v>0.9103</v>
      </c>
      <c r="V234" s="12">
        <v>2.0996000000000001</v>
      </c>
      <c r="W234" s="12">
        <v>1.7673000000000001</v>
      </c>
      <c r="X234" s="12">
        <v>1.1893</v>
      </c>
      <c r="Y234" s="12">
        <v>5.8975</v>
      </c>
      <c r="Z234" s="12">
        <v>0.82879999999999998</v>
      </c>
      <c r="AA234" s="12">
        <v>0.65920000000000001</v>
      </c>
      <c r="AB234" s="12">
        <v>7.7399999999999997E-2</v>
      </c>
      <c r="AC234" s="12">
        <v>0.24410000000000001</v>
      </c>
      <c r="AD234" s="12">
        <v>0.36009999999999998</v>
      </c>
      <c r="AE234" s="12">
        <v>1.5048999999999999</v>
      </c>
      <c r="AF234" s="12">
        <v>1.0389999999999999</v>
      </c>
      <c r="AG234" s="12">
        <v>0.1022</v>
      </c>
      <c r="AH234" s="12">
        <v>3.2936999999999999</v>
      </c>
      <c r="AI234" s="12">
        <v>5.8</v>
      </c>
      <c r="AJ234" s="12">
        <v>0.29170000000000001</v>
      </c>
      <c r="AK234" s="12">
        <v>0.50719999999999998</v>
      </c>
      <c r="AL234" s="12">
        <v>4.8494000000000002</v>
      </c>
      <c r="AM234" s="10">
        <v>233</v>
      </c>
      <c r="AN234" s="10" t="s">
        <v>624</v>
      </c>
    </row>
    <row r="235" spans="1:40" x14ac:dyDescent="0.25">
      <c r="A235" s="11">
        <v>41246</v>
      </c>
      <c r="B235" s="12">
        <v>0.1028</v>
      </c>
      <c r="C235" s="12">
        <v>3.1497999999999999</v>
      </c>
      <c r="D235" s="12">
        <v>3.2799</v>
      </c>
      <c r="E235" s="12">
        <v>0.40649999999999997</v>
      </c>
      <c r="F235" s="12">
        <v>3.1707999999999998</v>
      </c>
      <c r="G235" s="12">
        <v>2.5832999999999999</v>
      </c>
      <c r="H235" s="12">
        <v>2.5819000000000001</v>
      </c>
      <c r="I235" s="12">
        <v>4.1082999999999998</v>
      </c>
      <c r="J235" s="12">
        <v>1.4593</v>
      </c>
      <c r="K235" s="12">
        <v>3.4049999999999998</v>
      </c>
      <c r="L235" s="12">
        <v>5.0560999999999998</v>
      </c>
      <c r="M235" s="12">
        <v>0.38500000000000001</v>
      </c>
      <c r="N235" s="12">
        <v>3.8353999999999999</v>
      </c>
      <c r="O235" s="12">
        <v>0.16250000000000001</v>
      </c>
      <c r="P235" s="12">
        <v>0.55069999999999997</v>
      </c>
      <c r="Q235" s="12">
        <v>2.5112000000000001</v>
      </c>
      <c r="R235" s="12">
        <v>0.55789999999999995</v>
      </c>
      <c r="S235" s="12">
        <v>0.47370000000000001</v>
      </c>
      <c r="T235" s="12">
        <v>0.54530000000000001</v>
      </c>
      <c r="U235" s="12">
        <v>0.90939999999999999</v>
      </c>
      <c r="V235" s="12">
        <v>2.1006</v>
      </c>
      <c r="W235" s="12">
        <v>1.7628999999999999</v>
      </c>
      <c r="X235" s="12">
        <v>1.1898</v>
      </c>
      <c r="Y235" s="12">
        <v>5.9019000000000004</v>
      </c>
      <c r="Z235" s="12">
        <v>0.82699999999999996</v>
      </c>
      <c r="AA235" s="12">
        <v>0.65500000000000003</v>
      </c>
      <c r="AB235" s="12">
        <v>7.6999999999999999E-2</v>
      </c>
      <c r="AC235" s="12">
        <v>0.2432</v>
      </c>
      <c r="AD235" s="12">
        <v>0.3553</v>
      </c>
      <c r="AE235" s="12">
        <v>1.4746999999999999</v>
      </c>
      <c r="AF235" s="12">
        <v>1.0355000000000001</v>
      </c>
      <c r="AG235" s="12">
        <v>0.1019</v>
      </c>
      <c r="AH235" s="12">
        <v>3.2892999999999999</v>
      </c>
      <c r="AI235" s="12">
        <v>5.7718999999999996</v>
      </c>
      <c r="AJ235" s="12">
        <v>0.29070000000000001</v>
      </c>
      <c r="AK235" s="12">
        <v>0.50580000000000003</v>
      </c>
      <c r="AL235" s="12">
        <v>4.8555999999999999</v>
      </c>
      <c r="AM235" s="10">
        <v>234</v>
      </c>
      <c r="AN235" s="10" t="s">
        <v>625</v>
      </c>
    </row>
    <row r="236" spans="1:40" x14ac:dyDescent="0.25">
      <c r="A236" s="11">
        <v>41247</v>
      </c>
      <c r="B236" s="12">
        <v>0.10290000000000001</v>
      </c>
      <c r="C236" s="12">
        <v>3.1575000000000002</v>
      </c>
      <c r="D236" s="12">
        <v>3.3058999999999998</v>
      </c>
      <c r="E236" s="12">
        <v>0.40739999999999998</v>
      </c>
      <c r="F236" s="12">
        <v>3.1762999999999999</v>
      </c>
      <c r="G236" s="12">
        <v>2.6034000000000002</v>
      </c>
      <c r="H236" s="12">
        <v>2.5918999999999999</v>
      </c>
      <c r="I236" s="12">
        <v>4.1273</v>
      </c>
      <c r="J236" s="12">
        <v>1.4642999999999999</v>
      </c>
      <c r="K236" s="12">
        <v>3.4009999999999998</v>
      </c>
      <c r="L236" s="12">
        <v>5.0900999999999996</v>
      </c>
      <c r="M236" s="12">
        <v>0.38719999999999999</v>
      </c>
      <c r="N236" s="12">
        <v>3.8496000000000001</v>
      </c>
      <c r="O236" s="12">
        <v>0.16339999999999999</v>
      </c>
      <c r="P236" s="12">
        <v>0.55320000000000003</v>
      </c>
      <c r="Q236" s="12">
        <v>2.5259</v>
      </c>
      <c r="R236" s="12">
        <v>0.56179999999999997</v>
      </c>
      <c r="S236" s="12">
        <v>0.4778</v>
      </c>
      <c r="T236" s="12">
        <v>0.54849999999999999</v>
      </c>
      <c r="U236" s="12">
        <v>0.91090000000000004</v>
      </c>
      <c r="V236" s="12">
        <v>2.1103000000000001</v>
      </c>
      <c r="W236" s="12">
        <v>1.7690999999999999</v>
      </c>
      <c r="X236" s="12">
        <v>1.1953</v>
      </c>
      <c r="Y236" s="12">
        <v>5.9283000000000001</v>
      </c>
      <c r="Z236" s="12">
        <v>0.82489999999999997</v>
      </c>
      <c r="AA236" s="12">
        <v>0.65590000000000004</v>
      </c>
      <c r="AB236" s="12">
        <v>7.7200000000000005E-2</v>
      </c>
      <c r="AC236" s="12">
        <v>0.24340000000000001</v>
      </c>
      <c r="AD236" s="12">
        <v>0.35709999999999997</v>
      </c>
      <c r="AE236" s="12">
        <v>1.4897</v>
      </c>
      <c r="AF236" s="12">
        <v>1.0375000000000001</v>
      </c>
      <c r="AG236" s="12">
        <v>0.1021</v>
      </c>
      <c r="AH236" s="12">
        <v>3.2887</v>
      </c>
      <c r="AI236" s="12">
        <v>5.7701000000000002</v>
      </c>
      <c r="AJ236" s="12">
        <v>0.29120000000000001</v>
      </c>
      <c r="AK236" s="12">
        <v>0.5071</v>
      </c>
      <c r="AL236" s="12">
        <v>4.8570000000000002</v>
      </c>
      <c r="AM236" s="10">
        <v>235</v>
      </c>
      <c r="AN236" s="10" t="s">
        <v>626</v>
      </c>
    </row>
    <row r="237" spans="1:40" x14ac:dyDescent="0.25">
      <c r="A237" s="11">
        <v>41248</v>
      </c>
      <c r="B237" s="12">
        <v>0.1027</v>
      </c>
      <c r="C237" s="12">
        <v>3.1516000000000002</v>
      </c>
      <c r="D237" s="12">
        <v>3.2967</v>
      </c>
      <c r="E237" s="12">
        <v>0.40720000000000001</v>
      </c>
      <c r="F237" s="12">
        <v>3.1749000000000001</v>
      </c>
      <c r="G237" s="12">
        <v>2.5975999999999999</v>
      </c>
      <c r="H237" s="12">
        <v>2.5851000000000002</v>
      </c>
      <c r="I237" s="12">
        <v>4.1250999999999998</v>
      </c>
      <c r="J237" s="12">
        <v>1.4584999999999999</v>
      </c>
      <c r="K237" s="12">
        <v>3.3956</v>
      </c>
      <c r="L237" s="12">
        <v>5.0708000000000002</v>
      </c>
      <c r="M237" s="12">
        <v>0.3841</v>
      </c>
      <c r="N237" s="12">
        <v>3.8317999999999999</v>
      </c>
      <c r="O237" s="12">
        <v>0.16339999999999999</v>
      </c>
      <c r="P237" s="12">
        <v>0.55289999999999995</v>
      </c>
      <c r="Q237" s="12">
        <v>2.5222000000000002</v>
      </c>
      <c r="R237" s="12">
        <v>0.56089999999999995</v>
      </c>
      <c r="S237" s="12">
        <v>0.47710000000000002</v>
      </c>
      <c r="T237" s="12">
        <v>0.54869999999999997</v>
      </c>
      <c r="U237" s="12">
        <v>0.90790000000000004</v>
      </c>
      <c r="V237" s="12">
        <v>2.1092</v>
      </c>
      <c r="W237" s="12">
        <v>1.7647999999999999</v>
      </c>
      <c r="X237" s="12">
        <v>1.1947000000000001</v>
      </c>
      <c r="Y237" s="12">
        <v>5.9234999999999998</v>
      </c>
      <c r="Z237" s="12">
        <v>0.8296</v>
      </c>
      <c r="AA237" s="12">
        <v>0.65549999999999997</v>
      </c>
      <c r="AB237" s="12">
        <v>7.7100000000000002E-2</v>
      </c>
      <c r="AC237" s="12">
        <v>0.2432</v>
      </c>
      <c r="AD237" s="12">
        <v>0.35849999999999999</v>
      </c>
      <c r="AE237" s="12">
        <v>1.4863999999999999</v>
      </c>
      <c r="AF237" s="12">
        <v>1.036</v>
      </c>
      <c r="AG237" s="12">
        <v>0.1021</v>
      </c>
      <c r="AH237" s="12">
        <v>3.2713000000000001</v>
      </c>
      <c r="AI237" s="12">
        <v>5.7727000000000004</v>
      </c>
      <c r="AJ237" s="12">
        <v>0.29139999999999999</v>
      </c>
      <c r="AK237" s="12">
        <v>0.50609999999999999</v>
      </c>
      <c r="AL237" s="12">
        <v>4.8520000000000003</v>
      </c>
      <c r="AM237" s="10">
        <v>236</v>
      </c>
      <c r="AN237" s="10" t="s">
        <v>627</v>
      </c>
    </row>
    <row r="238" spans="1:40" x14ac:dyDescent="0.25">
      <c r="A238" s="11">
        <v>41249</v>
      </c>
      <c r="B238" s="12">
        <v>0.10290000000000001</v>
      </c>
      <c r="C238" s="12">
        <v>3.1537999999999999</v>
      </c>
      <c r="D238" s="12">
        <v>3.306</v>
      </c>
      <c r="E238" s="12">
        <v>0.40689999999999998</v>
      </c>
      <c r="F238" s="12">
        <v>3.1831</v>
      </c>
      <c r="G238" s="12">
        <v>2.6194000000000002</v>
      </c>
      <c r="H238" s="12">
        <v>2.5872000000000002</v>
      </c>
      <c r="I238" s="12">
        <v>4.1246999999999998</v>
      </c>
      <c r="J238" s="12">
        <v>1.4581999999999999</v>
      </c>
      <c r="K238" s="12">
        <v>3.4030999999999998</v>
      </c>
      <c r="L238" s="12">
        <v>5.0815999999999999</v>
      </c>
      <c r="M238" s="12">
        <v>0.38579999999999998</v>
      </c>
      <c r="N238" s="12">
        <v>3.8256999999999999</v>
      </c>
      <c r="O238" s="12">
        <v>0.1638</v>
      </c>
      <c r="P238" s="12">
        <v>0.55289999999999995</v>
      </c>
      <c r="Q238" s="12">
        <v>2.5211999999999999</v>
      </c>
      <c r="R238" s="12">
        <v>0.5615</v>
      </c>
      <c r="S238" s="12">
        <v>0.47810000000000002</v>
      </c>
      <c r="T238" s="12">
        <v>0.54769999999999996</v>
      </c>
      <c r="U238" s="12">
        <v>0.90800000000000003</v>
      </c>
      <c r="V238" s="12">
        <v>2.109</v>
      </c>
      <c r="W238" s="12">
        <v>1.7617</v>
      </c>
      <c r="X238" s="12">
        <v>1.1946000000000001</v>
      </c>
      <c r="Y238" s="12">
        <v>5.9237000000000002</v>
      </c>
      <c r="Z238" s="12">
        <v>0.82969999999999999</v>
      </c>
      <c r="AA238" s="12">
        <v>0.6583</v>
      </c>
      <c r="AB238" s="12">
        <v>7.6999999999999999E-2</v>
      </c>
      <c r="AC238" s="12">
        <v>0.24460000000000001</v>
      </c>
      <c r="AD238" s="12">
        <v>0.36080000000000001</v>
      </c>
      <c r="AE238" s="12">
        <v>1.5104</v>
      </c>
      <c r="AF238" s="12">
        <v>1.0349999999999999</v>
      </c>
      <c r="AG238" s="12">
        <v>0.1023</v>
      </c>
      <c r="AH238" s="12">
        <v>3.2867999999999999</v>
      </c>
      <c r="AI238" s="12">
        <v>5.8178000000000001</v>
      </c>
      <c r="AJ238" s="12">
        <v>0.29110000000000003</v>
      </c>
      <c r="AK238" s="12">
        <v>0.50629999999999997</v>
      </c>
      <c r="AL238" s="12">
        <v>4.8600000000000003</v>
      </c>
      <c r="AM238" s="10">
        <v>237</v>
      </c>
      <c r="AN238" s="10" t="s">
        <v>628</v>
      </c>
    </row>
    <row r="239" spans="1:40" x14ac:dyDescent="0.25">
      <c r="A239" s="11">
        <v>41250</v>
      </c>
      <c r="B239" s="12">
        <v>0.1041</v>
      </c>
      <c r="C239" s="12">
        <v>3.1930000000000001</v>
      </c>
      <c r="D239" s="12">
        <v>3.3451</v>
      </c>
      <c r="E239" s="12">
        <v>0.41220000000000001</v>
      </c>
      <c r="F239" s="12">
        <v>3.2199</v>
      </c>
      <c r="G239" s="12">
        <v>2.6570999999999998</v>
      </c>
      <c r="H239" s="12">
        <v>2.6164000000000001</v>
      </c>
      <c r="I239" s="12">
        <v>4.1332000000000004</v>
      </c>
      <c r="J239" s="12">
        <v>1.4587000000000001</v>
      </c>
      <c r="K239" s="12">
        <v>3.4165999999999999</v>
      </c>
      <c r="L239" s="12">
        <v>5.1235999999999997</v>
      </c>
      <c r="M239" s="12">
        <v>0.39050000000000001</v>
      </c>
      <c r="N239" s="12">
        <v>3.8786</v>
      </c>
      <c r="O239" s="12">
        <v>0.1638</v>
      </c>
      <c r="P239" s="12">
        <v>0.55420000000000003</v>
      </c>
      <c r="Q239" s="12">
        <v>2.5318000000000001</v>
      </c>
      <c r="R239" s="12">
        <v>0.56340000000000001</v>
      </c>
      <c r="S239" s="12">
        <v>0.47939999999999999</v>
      </c>
      <c r="T239" s="12">
        <v>0.54930000000000001</v>
      </c>
      <c r="U239" s="12">
        <v>0.9113</v>
      </c>
      <c r="V239" s="12">
        <v>2.1133000000000002</v>
      </c>
      <c r="W239" s="12">
        <v>1.7829999999999999</v>
      </c>
      <c r="X239" s="12">
        <v>1.1971000000000001</v>
      </c>
      <c r="Y239" s="12">
        <v>5.9359000000000002</v>
      </c>
      <c r="Z239" s="12">
        <v>0.83289999999999997</v>
      </c>
      <c r="AA239" s="12">
        <v>0.66969999999999996</v>
      </c>
      <c r="AB239" s="12">
        <v>7.8E-2</v>
      </c>
      <c r="AC239" s="12">
        <v>0.24779999999999999</v>
      </c>
      <c r="AD239" s="12">
        <v>0.36709999999999998</v>
      </c>
      <c r="AE239" s="12">
        <v>1.5378000000000001</v>
      </c>
      <c r="AF239" s="12">
        <v>1.0455000000000001</v>
      </c>
      <c r="AG239" s="12">
        <v>0.10340000000000001</v>
      </c>
      <c r="AH239" s="12">
        <v>3.3039000000000001</v>
      </c>
      <c r="AI239" s="12">
        <v>5.8804999999999996</v>
      </c>
      <c r="AJ239" s="12">
        <v>0.29520000000000002</v>
      </c>
      <c r="AK239" s="12">
        <v>0.51280000000000003</v>
      </c>
      <c r="AL239" s="12">
        <v>4.8638000000000003</v>
      </c>
      <c r="AM239" s="10">
        <v>238</v>
      </c>
      <c r="AN239" s="10" t="s">
        <v>629</v>
      </c>
    </row>
    <row r="240" spans="1:40" x14ac:dyDescent="0.25">
      <c r="A240" s="11">
        <v>41253</v>
      </c>
      <c r="B240" s="12">
        <v>0.1043</v>
      </c>
      <c r="C240" s="12">
        <v>3.1978</v>
      </c>
      <c r="D240" s="12">
        <v>3.3498000000000001</v>
      </c>
      <c r="E240" s="12">
        <v>0.41260000000000002</v>
      </c>
      <c r="F240" s="12">
        <v>3.2361</v>
      </c>
      <c r="G240" s="12">
        <v>2.6625999999999999</v>
      </c>
      <c r="H240" s="12">
        <v>2.6160999999999999</v>
      </c>
      <c r="I240" s="12">
        <v>4.125</v>
      </c>
      <c r="J240" s="12">
        <v>1.4543999999999999</v>
      </c>
      <c r="K240" s="12">
        <v>3.4192999999999998</v>
      </c>
      <c r="L240" s="12">
        <v>5.1273999999999997</v>
      </c>
      <c r="M240" s="12">
        <v>0.39329999999999998</v>
      </c>
      <c r="N240" s="12">
        <v>3.8883999999999999</v>
      </c>
      <c r="O240" s="12">
        <v>0.1638</v>
      </c>
      <c r="P240" s="12">
        <v>0.55310000000000004</v>
      </c>
      <c r="Q240" s="12">
        <v>2.5206</v>
      </c>
      <c r="R240" s="12">
        <v>0.56240000000000001</v>
      </c>
      <c r="S240" s="12">
        <v>0.47789999999999999</v>
      </c>
      <c r="T240" s="12">
        <v>0.54749999999999999</v>
      </c>
      <c r="U240" s="12">
        <v>0.90969999999999995</v>
      </c>
      <c r="V240" s="12">
        <v>2.1091000000000002</v>
      </c>
      <c r="W240" s="12">
        <v>1.7871999999999999</v>
      </c>
      <c r="X240" s="12">
        <v>1.1947000000000001</v>
      </c>
      <c r="Y240" s="12">
        <v>5.9249999999999998</v>
      </c>
      <c r="Z240" s="12">
        <v>0.83399999999999996</v>
      </c>
      <c r="AA240" s="12">
        <v>0.67059999999999997</v>
      </c>
      <c r="AB240" s="12">
        <v>7.8100000000000003E-2</v>
      </c>
      <c r="AC240" s="12">
        <v>0.24890000000000001</v>
      </c>
      <c r="AD240" s="12">
        <v>0.36780000000000002</v>
      </c>
      <c r="AE240" s="12">
        <v>1.5415000000000001</v>
      </c>
      <c r="AF240" s="12">
        <v>1.0454000000000001</v>
      </c>
      <c r="AG240" s="12">
        <v>0.10340000000000001</v>
      </c>
      <c r="AH240" s="12">
        <v>3.2869000000000002</v>
      </c>
      <c r="AI240" s="12">
        <v>5.8813000000000004</v>
      </c>
      <c r="AJ240" s="12">
        <v>0.2964</v>
      </c>
      <c r="AK240" s="12">
        <v>0.51339999999999997</v>
      </c>
      <c r="AL240" s="12">
        <v>4.8959999999999999</v>
      </c>
      <c r="AM240" s="10">
        <v>239</v>
      </c>
      <c r="AN240" s="10" t="s">
        <v>630</v>
      </c>
    </row>
    <row r="241" spans="1:40" x14ac:dyDescent="0.25">
      <c r="A241" s="11">
        <v>41254</v>
      </c>
      <c r="B241" s="12">
        <v>0.1033</v>
      </c>
      <c r="C241" s="12">
        <v>3.1644999999999999</v>
      </c>
      <c r="D241" s="12">
        <v>3.3182</v>
      </c>
      <c r="E241" s="12">
        <v>0.4083</v>
      </c>
      <c r="F241" s="12">
        <v>3.2054999999999998</v>
      </c>
      <c r="G241" s="12">
        <v>2.6473</v>
      </c>
      <c r="H241" s="12">
        <v>2.5914000000000001</v>
      </c>
      <c r="I241" s="12">
        <v>4.1025</v>
      </c>
      <c r="J241" s="12">
        <v>1.4525999999999999</v>
      </c>
      <c r="K241" s="12">
        <v>3.387</v>
      </c>
      <c r="L241" s="12">
        <v>5.0906000000000002</v>
      </c>
      <c r="M241" s="12">
        <v>0.3901</v>
      </c>
      <c r="N241" s="12">
        <v>3.8368000000000002</v>
      </c>
      <c r="O241" s="12">
        <v>0.16239999999999999</v>
      </c>
      <c r="P241" s="12">
        <v>0.55000000000000004</v>
      </c>
      <c r="Q241" s="12">
        <v>2.5007999999999999</v>
      </c>
      <c r="R241" s="12">
        <v>0.55940000000000001</v>
      </c>
      <c r="S241" s="12">
        <v>0.47420000000000001</v>
      </c>
      <c r="T241" s="12">
        <v>0.54579999999999995</v>
      </c>
      <c r="U241" s="12">
        <v>0.90380000000000005</v>
      </c>
      <c r="V241" s="12">
        <v>2.0975999999999999</v>
      </c>
      <c r="W241" s="12">
        <v>1.7721</v>
      </c>
      <c r="X241" s="12">
        <v>1.1881999999999999</v>
      </c>
      <c r="Y241" s="12">
        <v>5.891</v>
      </c>
      <c r="Z241" s="12">
        <v>0.83199999999999996</v>
      </c>
      <c r="AA241" s="12">
        <v>0.66549999999999998</v>
      </c>
      <c r="AB241" s="12">
        <v>7.7299999999999994E-2</v>
      </c>
      <c r="AC241" s="12">
        <v>0.24729999999999999</v>
      </c>
      <c r="AD241" s="12">
        <v>0.36409999999999998</v>
      </c>
      <c r="AE241" s="12">
        <v>1.5238</v>
      </c>
      <c r="AF241" s="12">
        <v>1.0351999999999999</v>
      </c>
      <c r="AG241" s="12">
        <v>0.1031</v>
      </c>
      <c r="AH241" s="12">
        <v>3.2675999999999998</v>
      </c>
      <c r="AI241" s="12">
        <v>5.8262999999999998</v>
      </c>
      <c r="AJ241" s="12">
        <v>0.29389999999999999</v>
      </c>
      <c r="AK241" s="12">
        <v>0.50660000000000005</v>
      </c>
      <c r="AL241" s="12">
        <v>4.8590999999999998</v>
      </c>
      <c r="AM241" s="10">
        <v>240</v>
      </c>
      <c r="AN241" s="10" t="s">
        <v>631</v>
      </c>
    </row>
    <row r="242" spans="1:40" x14ac:dyDescent="0.25">
      <c r="A242" s="11">
        <v>41255</v>
      </c>
      <c r="B242" s="12">
        <v>0.1027</v>
      </c>
      <c r="C242" s="12">
        <v>3.1459000000000001</v>
      </c>
      <c r="D242" s="12">
        <v>3.3184999999999998</v>
      </c>
      <c r="E242" s="12">
        <v>0.40589999999999998</v>
      </c>
      <c r="F242" s="12">
        <v>3.1917</v>
      </c>
      <c r="G242" s="12">
        <v>2.6459999999999999</v>
      </c>
      <c r="H242" s="12">
        <v>2.5756000000000001</v>
      </c>
      <c r="I242" s="12">
        <v>4.0937000000000001</v>
      </c>
      <c r="J242" s="12">
        <v>1.4488000000000001</v>
      </c>
      <c r="K242" s="12">
        <v>3.3774999999999999</v>
      </c>
      <c r="L242" s="12">
        <v>5.0765000000000002</v>
      </c>
      <c r="M242" s="12">
        <v>0.3886</v>
      </c>
      <c r="N242" s="12">
        <v>3.7974999999999999</v>
      </c>
      <c r="O242" s="12">
        <v>0.16209999999999999</v>
      </c>
      <c r="P242" s="12">
        <v>0.54869999999999997</v>
      </c>
      <c r="Q242" s="12">
        <v>2.4742999999999999</v>
      </c>
      <c r="R242" s="12">
        <v>0.55769999999999997</v>
      </c>
      <c r="S242" s="12">
        <v>0.4753</v>
      </c>
      <c r="T242" s="12">
        <v>0.54349999999999998</v>
      </c>
      <c r="U242" s="12">
        <v>0.90349999999999997</v>
      </c>
      <c r="V242" s="12">
        <v>2.0931000000000002</v>
      </c>
      <c r="W242" s="12">
        <v>1.7677</v>
      </c>
      <c r="X242" s="12">
        <v>1.1856</v>
      </c>
      <c r="Y242" s="12">
        <v>5.8792</v>
      </c>
      <c r="Z242" s="12">
        <v>0.82889999999999997</v>
      </c>
      <c r="AA242" s="12">
        <v>0.66200000000000003</v>
      </c>
      <c r="AB242" s="12">
        <v>7.6700000000000004E-2</v>
      </c>
      <c r="AC242" s="12">
        <v>0.2472</v>
      </c>
      <c r="AD242" s="12">
        <v>0.36280000000000001</v>
      </c>
      <c r="AE242" s="12">
        <v>1.5134000000000001</v>
      </c>
      <c r="AF242" s="12">
        <v>1.0309999999999999</v>
      </c>
      <c r="AG242" s="12">
        <v>0.10249999999999999</v>
      </c>
      <c r="AH242" s="12">
        <v>3.2528000000000001</v>
      </c>
      <c r="AI242" s="12">
        <v>5.8037999999999998</v>
      </c>
      <c r="AJ242" s="12">
        <v>0.29299999999999998</v>
      </c>
      <c r="AK242" s="12">
        <v>0.50329999999999997</v>
      </c>
      <c r="AL242" s="12">
        <v>4.8361000000000001</v>
      </c>
      <c r="AM242" s="10">
        <v>241</v>
      </c>
      <c r="AN242" s="10" t="s">
        <v>632</v>
      </c>
    </row>
    <row r="243" spans="1:40" x14ac:dyDescent="0.25">
      <c r="A243" s="11">
        <v>41256</v>
      </c>
      <c r="B243" s="12">
        <v>0.1022</v>
      </c>
      <c r="C243" s="12">
        <v>3.1333000000000002</v>
      </c>
      <c r="D243" s="12">
        <v>3.3050000000000002</v>
      </c>
      <c r="E243" s="12">
        <v>0.4042</v>
      </c>
      <c r="F243" s="12">
        <v>3.1867000000000001</v>
      </c>
      <c r="G243" s="12">
        <v>2.6442999999999999</v>
      </c>
      <c r="H243" s="12">
        <v>2.5651999999999999</v>
      </c>
      <c r="I243" s="12">
        <v>4.0926999999999998</v>
      </c>
      <c r="J243" s="12">
        <v>1.4441999999999999</v>
      </c>
      <c r="K243" s="12">
        <v>3.3834</v>
      </c>
      <c r="L243" s="12">
        <v>5.0514999999999999</v>
      </c>
      <c r="M243" s="12">
        <v>0.3861</v>
      </c>
      <c r="N243" s="12">
        <v>3.7591000000000001</v>
      </c>
      <c r="O243" s="12">
        <v>0.16170000000000001</v>
      </c>
      <c r="P243" s="12">
        <v>0.54859999999999998</v>
      </c>
      <c r="Q243" s="12">
        <v>2.4706999999999999</v>
      </c>
      <c r="R243" s="12">
        <v>0.55730000000000002</v>
      </c>
      <c r="S243" s="12">
        <v>0.47010000000000002</v>
      </c>
      <c r="T243" s="12">
        <v>0.54449999999999998</v>
      </c>
      <c r="U243" s="12">
        <v>0.90800000000000003</v>
      </c>
      <c r="V243" s="12">
        <v>2.0926</v>
      </c>
      <c r="W243" s="12">
        <v>1.7604</v>
      </c>
      <c r="X243" s="12">
        <v>1.1853</v>
      </c>
      <c r="Y243" s="12">
        <v>5.8769</v>
      </c>
      <c r="Z243" s="12">
        <v>0.82769999999999999</v>
      </c>
      <c r="AA243" s="12">
        <v>0.66049999999999998</v>
      </c>
      <c r="AB243" s="12">
        <v>7.6300000000000007E-2</v>
      </c>
      <c r="AC243" s="12">
        <v>0.2457</v>
      </c>
      <c r="AD243" s="12">
        <v>0.36209999999999998</v>
      </c>
      <c r="AE243" s="12">
        <v>1.5121</v>
      </c>
      <c r="AF243" s="12">
        <v>1.0259</v>
      </c>
      <c r="AG243" s="12">
        <v>0.1021</v>
      </c>
      <c r="AH243" s="12">
        <v>3.2366000000000001</v>
      </c>
      <c r="AI243" s="12">
        <v>5.7523999999999997</v>
      </c>
      <c r="AJ243" s="12">
        <v>0.29210000000000003</v>
      </c>
      <c r="AK243" s="12">
        <v>0.50270000000000004</v>
      </c>
      <c r="AL243" s="12">
        <v>4.8216000000000001</v>
      </c>
      <c r="AM243" s="10">
        <v>242</v>
      </c>
      <c r="AN243" s="10" t="s">
        <v>633</v>
      </c>
    </row>
    <row r="244" spans="1:40" x14ac:dyDescent="0.25">
      <c r="A244" s="11">
        <v>41257</v>
      </c>
      <c r="B244" s="12">
        <v>0.1021</v>
      </c>
      <c r="C244" s="12">
        <v>3.1271</v>
      </c>
      <c r="D244" s="12">
        <v>3.2942999999999998</v>
      </c>
      <c r="E244" s="12">
        <v>0.40350000000000003</v>
      </c>
      <c r="F244" s="12">
        <v>3.1776</v>
      </c>
      <c r="G244" s="12">
        <v>2.6324000000000001</v>
      </c>
      <c r="H244" s="12">
        <v>2.5598999999999998</v>
      </c>
      <c r="I244" s="12">
        <v>4.0911999999999997</v>
      </c>
      <c r="J244" s="12">
        <v>1.4417</v>
      </c>
      <c r="K244" s="12">
        <v>3.3847</v>
      </c>
      <c r="L244" s="12">
        <v>5.0430999999999999</v>
      </c>
      <c r="M244" s="12">
        <v>0.38490000000000002</v>
      </c>
      <c r="N244" s="12">
        <v>3.7305999999999999</v>
      </c>
      <c r="O244" s="12">
        <v>0.16209999999999999</v>
      </c>
      <c r="P244" s="12">
        <v>0.54830000000000001</v>
      </c>
      <c r="Q244" s="12">
        <v>2.4712999999999998</v>
      </c>
      <c r="R244" s="12">
        <v>0.55559999999999998</v>
      </c>
      <c r="S244" s="12">
        <v>0.46810000000000002</v>
      </c>
      <c r="T244" s="12">
        <v>0.54390000000000005</v>
      </c>
      <c r="U244" s="12">
        <v>0.91459999999999997</v>
      </c>
      <c r="V244" s="12">
        <v>2.0918000000000001</v>
      </c>
      <c r="W244" s="12">
        <v>1.7545999999999999</v>
      </c>
      <c r="X244" s="12">
        <v>1.1849000000000001</v>
      </c>
      <c r="Y244" s="12">
        <v>5.8769</v>
      </c>
      <c r="Z244" s="12">
        <v>0.82340000000000002</v>
      </c>
      <c r="AA244" s="12">
        <v>0.6583</v>
      </c>
      <c r="AB244" s="12">
        <v>7.5999999999999998E-2</v>
      </c>
      <c r="AC244" s="12">
        <v>0.24410000000000001</v>
      </c>
      <c r="AD244" s="12">
        <v>0.3604</v>
      </c>
      <c r="AE244" s="12">
        <v>1.4994000000000001</v>
      </c>
      <c r="AF244" s="12">
        <v>1.0228999999999999</v>
      </c>
      <c r="AG244" s="12">
        <v>0.1016</v>
      </c>
      <c r="AH244" s="12">
        <v>3.2303000000000002</v>
      </c>
      <c r="AI244" s="12">
        <v>5.7522000000000002</v>
      </c>
      <c r="AJ244" s="12">
        <v>0.29089999999999999</v>
      </c>
      <c r="AK244" s="12">
        <v>0.50090000000000001</v>
      </c>
      <c r="AL244" s="12">
        <v>4.8075000000000001</v>
      </c>
      <c r="AM244" s="10">
        <v>243</v>
      </c>
      <c r="AN244" s="10" t="s">
        <v>634</v>
      </c>
    </row>
    <row r="245" spans="1:40" x14ac:dyDescent="0.25">
      <c r="A245" s="11">
        <v>41260</v>
      </c>
      <c r="B245" s="12">
        <v>0.1014</v>
      </c>
      <c r="C245" s="12">
        <v>3.1034999999999999</v>
      </c>
      <c r="D245" s="12">
        <v>3.2698999999999998</v>
      </c>
      <c r="E245" s="12">
        <v>0.40050000000000002</v>
      </c>
      <c r="F245" s="12">
        <v>3.1446000000000001</v>
      </c>
      <c r="G245" s="12">
        <v>2.6213000000000002</v>
      </c>
      <c r="H245" s="12">
        <v>2.5425</v>
      </c>
      <c r="I245" s="12">
        <v>4.0838999999999999</v>
      </c>
      <c r="J245" s="12">
        <v>1.4363999999999999</v>
      </c>
      <c r="K245" s="12">
        <v>3.3811</v>
      </c>
      <c r="L245" s="12">
        <v>5.0259999999999998</v>
      </c>
      <c r="M245" s="12">
        <v>0.38300000000000001</v>
      </c>
      <c r="N245" s="12">
        <v>3.7033999999999998</v>
      </c>
      <c r="O245" s="12">
        <v>0.16209999999999999</v>
      </c>
      <c r="P245" s="12">
        <v>0.54730000000000001</v>
      </c>
      <c r="Q245" s="12">
        <v>2.4601999999999999</v>
      </c>
      <c r="R245" s="12">
        <v>0.5534</v>
      </c>
      <c r="S245" s="12">
        <v>0.46629999999999999</v>
      </c>
      <c r="T245" s="12">
        <v>0.54149999999999998</v>
      </c>
      <c r="U245" s="12">
        <v>0.91379999999999995</v>
      </c>
      <c r="V245" s="12">
        <v>2.0880999999999998</v>
      </c>
      <c r="W245" s="12">
        <v>1.7397</v>
      </c>
      <c r="X245" s="12">
        <v>1.1828000000000001</v>
      </c>
      <c r="Y245" s="12">
        <v>5.8651</v>
      </c>
      <c r="Z245" s="12">
        <v>0.82140000000000002</v>
      </c>
      <c r="AA245" s="12">
        <v>0.65529999999999999</v>
      </c>
      <c r="AB245" s="12">
        <v>7.5600000000000001E-2</v>
      </c>
      <c r="AC245" s="12">
        <v>0.24299999999999999</v>
      </c>
      <c r="AD245" s="12">
        <v>0.36120000000000002</v>
      </c>
      <c r="AE245" s="12">
        <v>1.4882</v>
      </c>
      <c r="AF245" s="12">
        <v>1.0150999999999999</v>
      </c>
      <c r="AG245" s="12">
        <v>0.1009</v>
      </c>
      <c r="AH245" s="12">
        <v>3.1993</v>
      </c>
      <c r="AI245" s="12">
        <v>5.6698000000000004</v>
      </c>
      <c r="AJ245" s="12">
        <v>0.28939999999999999</v>
      </c>
      <c r="AK245" s="12">
        <v>0.49759999999999999</v>
      </c>
      <c r="AL245" s="12">
        <v>4.7984</v>
      </c>
      <c r="AM245" s="10">
        <v>244</v>
      </c>
      <c r="AN245" s="10" t="s">
        <v>635</v>
      </c>
    </row>
    <row r="246" spans="1:40" x14ac:dyDescent="0.25">
      <c r="A246" s="11">
        <v>41261</v>
      </c>
      <c r="B246" s="12">
        <v>0.10150000000000001</v>
      </c>
      <c r="C246" s="12">
        <v>3.1044</v>
      </c>
      <c r="D246" s="12">
        <v>3.2723</v>
      </c>
      <c r="E246" s="12">
        <v>0.40050000000000002</v>
      </c>
      <c r="F246" s="12">
        <v>3.1545999999999998</v>
      </c>
      <c r="G246" s="12">
        <v>2.6183999999999998</v>
      </c>
      <c r="H246" s="12">
        <v>2.5468999999999999</v>
      </c>
      <c r="I246" s="12">
        <v>4.09</v>
      </c>
      <c r="J246" s="12">
        <v>1.4195</v>
      </c>
      <c r="K246" s="12">
        <v>3.3860000000000001</v>
      </c>
      <c r="L246" s="12">
        <v>5.0357000000000003</v>
      </c>
      <c r="M246" s="12">
        <v>0.38369999999999999</v>
      </c>
      <c r="N246" s="12">
        <v>3.6989999999999998</v>
      </c>
      <c r="O246" s="12">
        <v>0.16220000000000001</v>
      </c>
      <c r="P246" s="12">
        <v>0.54820000000000002</v>
      </c>
      <c r="Q246" s="12">
        <v>2.4601999999999999</v>
      </c>
      <c r="R246" s="12">
        <v>0.55410000000000004</v>
      </c>
      <c r="S246" s="12">
        <v>0.46939999999999998</v>
      </c>
      <c r="T246" s="12">
        <v>0.54279999999999995</v>
      </c>
      <c r="U246" s="12">
        <v>0.91469999999999996</v>
      </c>
      <c r="V246" s="12">
        <v>2.0912000000000002</v>
      </c>
      <c r="W246" s="12">
        <v>1.7436</v>
      </c>
      <c r="X246" s="12">
        <v>1.1845000000000001</v>
      </c>
      <c r="Y246" s="12">
        <v>5.8731</v>
      </c>
      <c r="Z246" s="12">
        <v>0.82230000000000003</v>
      </c>
      <c r="AA246" s="12">
        <v>0.65369999999999995</v>
      </c>
      <c r="AB246" s="12">
        <v>7.5499999999999998E-2</v>
      </c>
      <c r="AC246" s="12">
        <v>0.24399999999999999</v>
      </c>
      <c r="AD246" s="12">
        <v>0.36299999999999999</v>
      </c>
      <c r="AE246" s="12">
        <v>1.4787999999999999</v>
      </c>
      <c r="AF246" s="12">
        <v>1.0159</v>
      </c>
      <c r="AG246" s="12">
        <v>0.1004</v>
      </c>
      <c r="AH246" s="12">
        <v>3.2027999999999999</v>
      </c>
      <c r="AI246" s="12">
        <v>5.6473000000000004</v>
      </c>
      <c r="AJ246" s="12">
        <v>0.2893</v>
      </c>
      <c r="AK246" s="12">
        <v>0.49809999999999999</v>
      </c>
      <c r="AL246" s="12">
        <v>4.7882999999999996</v>
      </c>
      <c r="AM246" s="10">
        <v>245</v>
      </c>
      <c r="AN246" s="10" t="s">
        <v>636</v>
      </c>
    </row>
    <row r="247" spans="1:40" x14ac:dyDescent="0.25">
      <c r="A247" s="11">
        <v>41262</v>
      </c>
      <c r="B247" s="12">
        <v>0.1003</v>
      </c>
      <c r="C247" s="12">
        <v>3.069</v>
      </c>
      <c r="D247" s="12">
        <v>3.2296999999999998</v>
      </c>
      <c r="E247" s="12">
        <v>0.39600000000000002</v>
      </c>
      <c r="F247" s="12">
        <v>3.1141999999999999</v>
      </c>
      <c r="G247" s="12">
        <v>2.5773000000000001</v>
      </c>
      <c r="H247" s="12">
        <v>2.5182000000000002</v>
      </c>
      <c r="I247" s="12">
        <v>4.0730000000000004</v>
      </c>
      <c r="J247" s="12">
        <v>1.4166000000000001</v>
      </c>
      <c r="K247" s="12">
        <v>3.3702999999999999</v>
      </c>
      <c r="L247" s="12">
        <v>5.0006000000000004</v>
      </c>
      <c r="M247" s="12">
        <v>0.37990000000000002</v>
      </c>
      <c r="N247" s="12">
        <v>3.6394000000000002</v>
      </c>
      <c r="O247" s="12">
        <v>0.1618</v>
      </c>
      <c r="P247" s="12">
        <v>0.54600000000000004</v>
      </c>
      <c r="Q247" s="12">
        <v>2.4477000000000002</v>
      </c>
      <c r="R247" s="12">
        <v>0.55189999999999995</v>
      </c>
      <c r="S247" s="12">
        <v>0.46810000000000002</v>
      </c>
      <c r="T247" s="12">
        <v>0.54059999999999997</v>
      </c>
      <c r="U247" s="12">
        <v>0.90969999999999995</v>
      </c>
      <c r="V247" s="12">
        <v>2.0825</v>
      </c>
      <c r="W247" s="12">
        <v>1.7245999999999999</v>
      </c>
      <c r="X247" s="12">
        <v>1.1796</v>
      </c>
      <c r="Y247" s="12">
        <v>5.8487</v>
      </c>
      <c r="Z247" s="12">
        <v>0.81630000000000003</v>
      </c>
      <c r="AA247" s="12">
        <v>0.6472</v>
      </c>
      <c r="AB247" s="12">
        <v>7.4800000000000005E-2</v>
      </c>
      <c r="AC247" s="12">
        <v>0.2414</v>
      </c>
      <c r="AD247" s="12">
        <v>0.36180000000000001</v>
      </c>
      <c r="AE247" s="12">
        <v>1.4682999999999999</v>
      </c>
      <c r="AF247" s="12">
        <v>1.0052000000000001</v>
      </c>
      <c r="AG247" s="12">
        <v>9.9900000000000003E-2</v>
      </c>
      <c r="AH247" s="12">
        <v>3.1894999999999998</v>
      </c>
      <c r="AI247" s="12">
        <v>5.6216999999999997</v>
      </c>
      <c r="AJ247" s="12">
        <v>0.28610000000000002</v>
      </c>
      <c r="AK247" s="12">
        <v>0.49270000000000003</v>
      </c>
      <c r="AL247" s="12">
        <v>4.7648000000000001</v>
      </c>
      <c r="AM247" s="10">
        <v>246</v>
      </c>
      <c r="AN247" s="10" t="s">
        <v>637</v>
      </c>
    </row>
    <row r="248" spans="1:40" x14ac:dyDescent="0.25">
      <c r="A248" s="11">
        <v>41263</v>
      </c>
      <c r="B248" s="12">
        <v>0.10050000000000001</v>
      </c>
      <c r="C248" s="12">
        <v>3.0769000000000002</v>
      </c>
      <c r="D248" s="12">
        <v>3.2281</v>
      </c>
      <c r="E248" s="12">
        <v>0.39700000000000002</v>
      </c>
      <c r="F248" s="12">
        <v>3.1112000000000002</v>
      </c>
      <c r="G248" s="12">
        <v>2.5701000000000001</v>
      </c>
      <c r="H248" s="12">
        <v>2.5247000000000002</v>
      </c>
      <c r="I248" s="12">
        <v>4.0715000000000003</v>
      </c>
      <c r="J248" s="12">
        <v>1.4232</v>
      </c>
      <c r="K248" s="12">
        <v>3.3715999999999999</v>
      </c>
      <c r="L248" s="12">
        <v>5.0037000000000003</v>
      </c>
      <c r="M248" s="12">
        <v>0.38030000000000003</v>
      </c>
      <c r="N248" s="12">
        <v>3.6642000000000001</v>
      </c>
      <c r="O248" s="12">
        <v>0.1615</v>
      </c>
      <c r="P248" s="12">
        <v>0.54579999999999995</v>
      </c>
      <c r="Q248" s="12">
        <v>2.452</v>
      </c>
      <c r="R248" s="12">
        <v>0.55189999999999995</v>
      </c>
      <c r="S248" s="12">
        <v>0.47</v>
      </c>
      <c r="T248" s="12">
        <v>0.54039999999999999</v>
      </c>
      <c r="U248" s="12">
        <v>0.90990000000000004</v>
      </c>
      <c r="V248" s="12">
        <v>2.0817999999999999</v>
      </c>
      <c r="W248" s="12">
        <v>1.7232000000000001</v>
      </c>
      <c r="X248" s="12">
        <v>1.1792</v>
      </c>
      <c r="Y248" s="12">
        <v>5.8456999999999999</v>
      </c>
      <c r="Z248" s="12">
        <v>0.82110000000000005</v>
      </c>
      <c r="AA248" s="12">
        <v>0.64780000000000004</v>
      </c>
      <c r="AB248" s="12">
        <v>7.4899999999999994E-2</v>
      </c>
      <c r="AC248" s="12">
        <v>0.24079999999999999</v>
      </c>
      <c r="AD248" s="12">
        <v>0.3614</v>
      </c>
      <c r="AE248" s="12">
        <v>1.4852000000000001</v>
      </c>
      <c r="AF248" s="12">
        <v>1.0069999999999999</v>
      </c>
      <c r="AG248" s="12">
        <v>0.10009999999999999</v>
      </c>
      <c r="AH248" s="12">
        <v>3.1574</v>
      </c>
      <c r="AI248" s="12">
        <v>5.6109</v>
      </c>
      <c r="AJ248" s="12">
        <v>0.2863</v>
      </c>
      <c r="AK248" s="12">
        <v>0.49390000000000001</v>
      </c>
      <c r="AL248" s="12">
        <v>4.7305999999999999</v>
      </c>
      <c r="AM248" s="10">
        <v>247</v>
      </c>
      <c r="AN248" s="10" t="s">
        <v>638</v>
      </c>
    </row>
    <row r="249" spans="1:40" x14ac:dyDescent="0.25">
      <c r="A249" s="11">
        <v>41264</v>
      </c>
      <c r="B249" s="12">
        <v>0.10059999999999999</v>
      </c>
      <c r="C249" s="12">
        <v>3.0790999999999999</v>
      </c>
      <c r="D249" s="12">
        <v>3.2092000000000001</v>
      </c>
      <c r="E249" s="12">
        <v>0.3972</v>
      </c>
      <c r="F249" s="12">
        <v>3.1074999999999999</v>
      </c>
      <c r="G249" s="12">
        <v>2.5392000000000001</v>
      </c>
      <c r="H249" s="12">
        <v>2.5238</v>
      </c>
      <c r="I249" s="12">
        <v>4.0643000000000002</v>
      </c>
      <c r="J249" s="12">
        <v>1.4177</v>
      </c>
      <c r="K249" s="12">
        <v>3.3656999999999999</v>
      </c>
      <c r="L249" s="12">
        <v>5.0015999999999998</v>
      </c>
      <c r="M249" s="12">
        <v>0.38069999999999998</v>
      </c>
      <c r="N249" s="12">
        <v>3.6621999999999999</v>
      </c>
      <c r="O249" s="12">
        <v>0.16120000000000001</v>
      </c>
      <c r="P249" s="12">
        <v>0.54469999999999996</v>
      </c>
      <c r="Q249" s="12">
        <v>2.4344000000000001</v>
      </c>
      <c r="R249" s="12">
        <v>0.5524</v>
      </c>
      <c r="S249" s="12">
        <v>0.47199999999999998</v>
      </c>
      <c r="T249" s="12">
        <v>0.5393</v>
      </c>
      <c r="U249" s="12">
        <v>0.91490000000000005</v>
      </c>
      <c r="V249" s="12">
        <v>2.0781000000000001</v>
      </c>
      <c r="W249" s="12">
        <v>1.7149000000000001</v>
      </c>
      <c r="X249" s="12">
        <v>1.1771</v>
      </c>
      <c r="Y249" s="12">
        <v>5.8361999999999998</v>
      </c>
      <c r="Z249" s="12">
        <v>0.82169999999999999</v>
      </c>
      <c r="AA249" s="12">
        <v>0.6482</v>
      </c>
      <c r="AB249" s="12">
        <v>7.4800000000000005E-2</v>
      </c>
      <c r="AC249" s="12">
        <v>0.2394</v>
      </c>
      <c r="AD249" s="12">
        <v>0.35899999999999999</v>
      </c>
      <c r="AE249" s="12">
        <v>1.4877</v>
      </c>
      <c r="AF249" s="12">
        <v>1.0061</v>
      </c>
      <c r="AG249" s="12">
        <v>0.10009999999999999</v>
      </c>
      <c r="AH249" s="12">
        <v>3.1827000000000001</v>
      </c>
      <c r="AI249" s="12">
        <v>5.5743</v>
      </c>
      <c r="AJ249" s="12">
        <v>0.28639999999999999</v>
      </c>
      <c r="AK249" s="12">
        <v>0.49430000000000002</v>
      </c>
      <c r="AL249" s="12">
        <v>4.7412999999999998</v>
      </c>
      <c r="AM249" s="10">
        <v>248</v>
      </c>
      <c r="AN249" s="10" t="s">
        <v>639</v>
      </c>
    </row>
    <row r="250" spans="1:40" x14ac:dyDescent="0.25">
      <c r="A250" s="11">
        <v>41267</v>
      </c>
      <c r="B250" s="12">
        <v>0.10059999999999999</v>
      </c>
      <c r="C250" s="12">
        <v>3.08</v>
      </c>
      <c r="D250" s="12">
        <v>3.2039</v>
      </c>
      <c r="E250" s="12">
        <v>0.39739999999999998</v>
      </c>
      <c r="F250" s="12">
        <v>3.1015999999999999</v>
      </c>
      <c r="G250" s="12">
        <v>2.5345</v>
      </c>
      <c r="H250" s="12">
        <v>2.5242</v>
      </c>
      <c r="I250" s="12">
        <v>4.0696000000000003</v>
      </c>
      <c r="J250" s="12">
        <v>1.4056999999999999</v>
      </c>
      <c r="K250" s="12">
        <v>3.3704999999999998</v>
      </c>
      <c r="L250" s="12">
        <v>4.9859999999999998</v>
      </c>
      <c r="M250" s="12">
        <v>0.38179999999999997</v>
      </c>
      <c r="N250" s="12">
        <v>3.6484000000000001</v>
      </c>
      <c r="O250" s="12">
        <v>0.16200000000000001</v>
      </c>
      <c r="P250" s="12">
        <v>0.54549999999999998</v>
      </c>
      <c r="Q250" s="12">
        <v>2.4224000000000001</v>
      </c>
      <c r="R250" s="12">
        <v>0.55359999999999998</v>
      </c>
      <c r="S250" s="12">
        <v>0.47199999999999998</v>
      </c>
      <c r="T250" s="12">
        <v>0.53920000000000001</v>
      </c>
      <c r="U250" s="12">
        <v>0.92030000000000001</v>
      </c>
      <c r="V250" s="12">
        <v>2.0808</v>
      </c>
      <c r="W250" s="12">
        <v>1.7145999999999999</v>
      </c>
      <c r="X250" s="12">
        <v>1.1786000000000001</v>
      </c>
      <c r="Y250" s="12">
        <v>5.8429000000000002</v>
      </c>
      <c r="Z250" s="12">
        <v>0.82110000000000005</v>
      </c>
      <c r="AA250" s="12">
        <v>0.64870000000000005</v>
      </c>
      <c r="AB250" s="12">
        <v>7.4899999999999994E-2</v>
      </c>
      <c r="AC250" s="12">
        <v>0.23769999999999999</v>
      </c>
      <c r="AD250" s="12">
        <v>0.35930000000000001</v>
      </c>
      <c r="AE250" s="12">
        <v>1.482</v>
      </c>
      <c r="AF250" s="12">
        <v>1.0048999999999999</v>
      </c>
      <c r="AG250" s="12">
        <v>0.10050000000000001</v>
      </c>
      <c r="AH250" s="12">
        <v>3.1547000000000001</v>
      </c>
      <c r="AI250" s="12">
        <v>5.5989000000000004</v>
      </c>
      <c r="AJ250" s="12">
        <v>0.28689999999999999</v>
      </c>
      <c r="AK250" s="12">
        <v>0.49409999999999998</v>
      </c>
      <c r="AL250" s="12">
        <v>4.7522000000000002</v>
      </c>
      <c r="AM250" s="10">
        <v>249</v>
      </c>
      <c r="AN250" s="10" t="s">
        <v>640</v>
      </c>
    </row>
    <row r="251" spans="1:40" x14ac:dyDescent="0.25">
      <c r="A251" s="11">
        <v>41270</v>
      </c>
      <c r="B251" s="12">
        <v>0.10050000000000001</v>
      </c>
      <c r="C251" s="12">
        <v>3.0815999999999999</v>
      </c>
      <c r="D251" s="12">
        <v>3.1977000000000002</v>
      </c>
      <c r="E251" s="12">
        <v>0.39750000000000002</v>
      </c>
      <c r="F251" s="12">
        <v>3.1076000000000001</v>
      </c>
      <c r="G251" s="12">
        <v>2.5301999999999998</v>
      </c>
      <c r="H251" s="12">
        <v>2.5215999999999998</v>
      </c>
      <c r="I251" s="12">
        <v>4.0899000000000001</v>
      </c>
      <c r="J251" s="12">
        <v>1.3933</v>
      </c>
      <c r="K251" s="12">
        <v>3.3839000000000001</v>
      </c>
      <c r="L251" s="12">
        <v>4.9828000000000001</v>
      </c>
      <c r="M251" s="12">
        <v>0.38319999999999999</v>
      </c>
      <c r="N251" s="12">
        <v>3.5937999999999999</v>
      </c>
      <c r="O251" s="12">
        <v>0.1628</v>
      </c>
      <c r="P251" s="12">
        <v>0.54830000000000001</v>
      </c>
      <c r="Q251" s="12">
        <v>2.4251</v>
      </c>
      <c r="R251" s="12">
        <v>0.5534</v>
      </c>
      <c r="S251" s="12">
        <v>0.4738</v>
      </c>
      <c r="T251" s="12">
        <v>0.54149999999999998</v>
      </c>
      <c r="U251" s="12">
        <v>0.92320000000000002</v>
      </c>
      <c r="V251" s="12">
        <v>2.0912000000000002</v>
      </c>
      <c r="W251" s="12">
        <v>1.7208000000000001</v>
      </c>
      <c r="X251" s="12">
        <v>1.1845000000000001</v>
      </c>
      <c r="Y251" s="12">
        <v>5.8704000000000001</v>
      </c>
      <c r="Z251" s="12">
        <v>0.82669999999999999</v>
      </c>
      <c r="AA251" s="12">
        <v>0.64280000000000004</v>
      </c>
      <c r="AB251" s="12">
        <v>7.4899999999999994E-2</v>
      </c>
      <c r="AC251" s="12">
        <v>0.23760000000000001</v>
      </c>
      <c r="AD251" s="12">
        <v>0.36149999999999999</v>
      </c>
      <c r="AE251" s="12">
        <v>1.5044</v>
      </c>
      <c r="AF251" s="12">
        <v>1.0068999999999999</v>
      </c>
      <c r="AG251" s="12">
        <v>0.1009</v>
      </c>
      <c r="AH251" s="12">
        <v>3.1656</v>
      </c>
      <c r="AI251" s="12">
        <v>5.6157000000000004</v>
      </c>
      <c r="AJ251" s="12">
        <v>0.28749999999999998</v>
      </c>
      <c r="AK251" s="12">
        <v>0.49419999999999997</v>
      </c>
      <c r="AL251" s="12">
        <v>4.7759</v>
      </c>
      <c r="AM251" s="10">
        <v>250</v>
      </c>
      <c r="AN251" s="10" t="s">
        <v>641</v>
      </c>
    </row>
    <row r="252" spans="1:40" x14ac:dyDescent="0.25">
      <c r="A252" s="11">
        <v>41271</v>
      </c>
      <c r="B252" s="12">
        <v>0.1009</v>
      </c>
      <c r="C252" s="12">
        <v>3.0893000000000002</v>
      </c>
      <c r="D252" s="12">
        <v>3.2061999999999999</v>
      </c>
      <c r="E252" s="12">
        <v>0.39860000000000001</v>
      </c>
      <c r="F252" s="12">
        <v>3.1052</v>
      </c>
      <c r="G252" s="12">
        <v>2.5388999999999999</v>
      </c>
      <c r="H252" s="12">
        <v>2.5257999999999998</v>
      </c>
      <c r="I252" s="12">
        <v>4.0744999999999996</v>
      </c>
      <c r="J252" s="12">
        <v>1.399</v>
      </c>
      <c r="K252" s="12">
        <v>3.3725000000000001</v>
      </c>
      <c r="L252" s="12">
        <v>4.9698000000000002</v>
      </c>
      <c r="M252" s="12">
        <v>0.38119999999999998</v>
      </c>
      <c r="N252" s="12">
        <v>3.5935000000000001</v>
      </c>
      <c r="O252" s="12">
        <v>0.16259999999999999</v>
      </c>
      <c r="P252" s="12">
        <v>0.54620000000000002</v>
      </c>
      <c r="Q252" s="12">
        <v>2.4009999999999998</v>
      </c>
      <c r="R252" s="12">
        <v>0.55200000000000005</v>
      </c>
      <c r="S252" s="12">
        <v>0.47349999999999998</v>
      </c>
      <c r="T252" s="12">
        <v>0.53949999999999998</v>
      </c>
      <c r="U252" s="12">
        <v>0.91910000000000003</v>
      </c>
      <c r="V252" s="12">
        <v>2.0832999999999999</v>
      </c>
      <c r="W252" s="12">
        <v>1.7241</v>
      </c>
      <c r="X252" s="12">
        <v>1.1800999999999999</v>
      </c>
      <c r="Y252" s="12">
        <v>5.8399000000000001</v>
      </c>
      <c r="Z252" s="12">
        <v>0.82899999999999996</v>
      </c>
      <c r="AA252" s="12">
        <v>0.65069999999999995</v>
      </c>
      <c r="AB252" s="12">
        <v>7.5300000000000006E-2</v>
      </c>
      <c r="AC252" s="12">
        <v>0.2379</v>
      </c>
      <c r="AD252" s="12">
        <v>0.36309999999999998</v>
      </c>
      <c r="AE252" s="12">
        <v>1.5130999999999999</v>
      </c>
      <c r="AF252" s="12">
        <v>1.0089999999999999</v>
      </c>
      <c r="AG252" s="12">
        <v>0.1016</v>
      </c>
      <c r="AH252" s="12">
        <v>3.1659000000000002</v>
      </c>
      <c r="AI252" s="12">
        <v>5.6292</v>
      </c>
      <c r="AJ252" s="12">
        <v>0.28939999999999999</v>
      </c>
      <c r="AK252" s="12">
        <v>0.49580000000000002</v>
      </c>
      <c r="AL252" s="12">
        <v>4.7344999999999997</v>
      </c>
      <c r="AM252" s="10">
        <v>251</v>
      </c>
      <c r="AN252" s="10" t="s">
        <v>642</v>
      </c>
    </row>
    <row r="253" spans="1:40" x14ac:dyDescent="0.25">
      <c r="A253" s="11">
        <v>41274</v>
      </c>
      <c r="B253" s="12">
        <v>0.1013</v>
      </c>
      <c r="C253" s="12">
        <v>3.0996000000000001</v>
      </c>
      <c r="D253" s="12">
        <v>3.2183000000000002</v>
      </c>
      <c r="E253" s="12">
        <v>0.39989999999999998</v>
      </c>
      <c r="F253" s="12">
        <v>3.1172</v>
      </c>
      <c r="G253" s="12">
        <v>2.5488</v>
      </c>
      <c r="H253" s="12">
        <v>2.5377999999999998</v>
      </c>
      <c r="I253" s="12">
        <v>4.0881999999999996</v>
      </c>
      <c r="J253" s="12">
        <v>1.3976999999999999</v>
      </c>
      <c r="K253" s="12">
        <v>3.3868</v>
      </c>
      <c r="L253" s="12">
        <v>5.0118999999999998</v>
      </c>
      <c r="M253" s="12">
        <v>0.38250000000000001</v>
      </c>
      <c r="N253" s="12">
        <v>3.6004999999999998</v>
      </c>
      <c r="O253" s="12">
        <v>0.16300000000000001</v>
      </c>
      <c r="P253" s="12">
        <v>0.54800000000000004</v>
      </c>
      <c r="Q253" s="12">
        <v>2.3992</v>
      </c>
      <c r="R253" s="12">
        <v>0.55520000000000003</v>
      </c>
      <c r="S253" s="12">
        <v>0.47570000000000001</v>
      </c>
      <c r="T253" s="12">
        <v>0.5413</v>
      </c>
      <c r="U253" s="12">
        <v>0.91969999999999996</v>
      </c>
      <c r="V253" s="12">
        <v>2.0903</v>
      </c>
      <c r="W253" s="12">
        <v>1.7357</v>
      </c>
      <c r="X253" s="12">
        <v>1.1839999999999999</v>
      </c>
      <c r="Y253" s="12">
        <v>5.8594999999999997</v>
      </c>
      <c r="Z253" s="12">
        <v>0.83030000000000004</v>
      </c>
      <c r="AA253" s="12">
        <v>0.64739999999999998</v>
      </c>
      <c r="AB253" s="12">
        <v>7.5600000000000001E-2</v>
      </c>
      <c r="AC253" s="12">
        <v>0.23799999999999999</v>
      </c>
      <c r="AD253" s="12">
        <v>0.36509999999999998</v>
      </c>
      <c r="AE253" s="12">
        <v>1.5138</v>
      </c>
      <c r="AF253" s="12">
        <v>1.0136000000000001</v>
      </c>
      <c r="AG253" s="12">
        <v>0.1017</v>
      </c>
      <c r="AH253" s="12">
        <v>3.1764999999999999</v>
      </c>
      <c r="AI253" s="12">
        <v>5.6680999999999999</v>
      </c>
      <c r="AJ253" s="12">
        <v>0.29139999999999999</v>
      </c>
      <c r="AK253" s="12">
        <v>0.4975</v>
      </c>
      <c r="AL253" s="12">
        <v>4.7662000000000004</v>
      </c>
      <c r="AM253" s="10">
        <v>252</v>
      </c>
      <c r="AN253" s="10" t="s">
        <v>643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68"/>
  <sheetViews>
    <sheetView workbookViewId="0">
      <selection activeCell="G5" sqref="G5"/>
    </sheetView>
  </sheetViews>
  <sheetFormatPr defaultRowHeight="15" x14ac:dyDescent="0.25"/>
  <cols>
    <col min="1" max="1" width="12.5703125" style="10" customWidth="1"/>
    <col min="2" max="3" width="9.140625" style="10"/>
    <col min="4" max="5" width="0" style="10" hidden="1" customWidth="1"/>
    <col min="6" max="6" width="13.85546875" style="10" customWidth="1"/>
    <col min="7" max="7" width="13.140625" style="12" customWidth="1"/>
    <col min="8" max="8" width="13.140625" style="10" customWidth="1"/>
    <col min="9" max="16384" width="9.140625" style="10"/>
  </cols>
  <sheetData>
    <row r="1" spans="1:8" x14ac:dyDescent="0.25">
      <c r="A1" s="20" t="s">
        <v>646</v>
      </c>
      <c r="B1" s="20"/>
      <c r="C1" s="20"/>
      <c r="F1" s="20" t="s">
        <v>645</v>
      </c>
      <c r="G1" s="20"/>
      <c r="H1" s="20"/>
    </row>
    <row r="2" spans="1:8" x14ac:dyDescent="0.25">
      <c r="A2" s="14" t="s">
        <v>1</v>
      </c>
      <c r="B2" s="13" t="s">
        <v>354</v>
      </c>
      <c r="C2" s="13" t="s">
        <v>360</v>
      </c>
      <c r="F2" s="14" t="s">
        <v>1</v>
      </c>
      <c r="G2" s="9" t="s">
        <v>354</v>
      </c>
      <c r="H2" s="13" t="s">
        <v>360</v>
      </c>
    </row>
    <row r="3" spans="1:8" x14ac:dyDescent="0.25">
      <c r="A3" s="11">
        <v>40910</v>
      </c>
      <c r="B3" s="12">
        <v>3.4453999999999998</v>
      </c>
      <c r="C3" s="12">
        <v>4.4640000000000004</v>
      </c>
      <c r="F3" s="11">
        <v>40909</v>
      </c>
      <c r="G3" s="12" t="s">
        <v>644</v>
      </c>
      <c r="H3" s="10" t="s">
        <v>644</v>
      </c>
    </row>
    <row r="4" spans="1:8" x14ac:dyDescent="0.25">
      <c r="A4" s="11">
        <v>40911</v>
      </c>
      <c r="B4" s="12">
        <v>3.4277000000000002</v>
      </c>
      <c r="C4" s="12">
        <v>4.4596999999999998</v>
      </c>
      <c r="F4" s="11">
        <v>40910</v>
      </c>
      <c r="G4" s="12" t="s">
        <v>644</v>
      </c>
      <c r="H4" s="10" t="s">
        <v>644</v>
      </c>
    </row>
    <row r="5" spans="1:8" x14ac:dyDescent="0.25">
      <c r="A5" s="11">
        <v>40912</v>
      </c>
      <c r="B5" s="12">
        <v>3.4319999999999999</v>
      </c>
      <c r="C5" s="12">
        <v>4.4752999999999998</v>
      </c>
      <c r="F5" s="11">
        <v>40911</v>
      </c>
      <c r="G5" s="12">
        <f>VLOOKUP(F4,$A$3:$C$254,2,1)</f>
        <v>3.4453999999999998</v>
      </c>
      <c r="H5" s="12">
        <f>VLOOKUP(F4,$A$3:$C$254,3,1)</f>
        <v>4.4640000000000004</v>
      </c>
    </row>
    <row r="6" spans="1:8" x14ac:dyDescent="0.25">
      <c r="A6" s="11">
        <v>40913</v>
      </c>
      <c r="B6" s="12">
        <v>3.5081000000000002</v>
      </c>
      <c r="C6" s="12">
        <v>4.5134999999999996</v>
      </c>
      <c r="F6" s="11">
        <v>40912</v>
      </c>
      <c r="G6" s="12">
        <f t="shared" ref="G5:G12" si="0">VLOOKUP(F5,$A$3:$C$254,2,1)</f>
        <v>3.4277000000000002</v>
      </c>
      <c r="H6" s="12">
        <f t="shared" ref="H6:H69" si="1">VLOOKUP(F5,$A$3:$C$254,3,1)</f>
        <v>4.4596999999999998</v>
      </c>
    </row>
    <row r="7" spans="1:8" x14ac:dyDescent="0.25">
      <c r="A7" s="11">
        <v>40917</v>
      </c>
      <c r="B7" s="12">
        <v>3.5150000000000001</v>
      </c>
      <c r="C7" s="12">
        <v>4.4901999999999997</v>
      </c>
      <c r="F7" s="11">
        <v>40913</v>
      </c>
      <c r="G7" s="12">
        <f t="shared" si="0"/>
        <v>3.4319999999999999</v>
      </c>
      <c r="H7" s="12">
        <f t="shared" si="1"/>
        <v>4.4752999999999998</v>
      </c>
    </row>
    <row r="8" spans="1:8" x14ac:dyDescent="0.25">
      <c r="A8" s="11">
        <v>40918</v>
      </c>
      <c r="B8" s="12">
        <v>3.5083000000000002</v>
      </c>
      <c r="C8" s="12">
        <v>4.4882999999999997</v>
      </c>
      <c r="F8" s="11">
        <v>40914</v>
      </c>
      <c r="G8" s="12">
        <f t="shared" si="0"/>
        <v>3.5081000000000002</v>
      </c>
      <c r="H8" s="12">
        <f t="shared" si="1"/>
        <v>4.5134999999999996</v>
      </c>
    </row>
    <row r="9" spans="1:8" x14ac:dyDescent="0.25">
      <c r="A9" s="11">
        <v>40919</v>
      </c>
      <c r="B9" s="12">
        <v>3.4918999999999998</v>
      </c>
      <c r="C9" s="12">
        <v>4.4645000000000001</v>
      </c>
      <c r="F9" s="11">
        <v>40915</v>
      </c>
      <c r="G9" s="12">
        <f t="shared" si="0"/>
        <v>3.5081000000000002</v>
      </c>
      <c r="H9" s="12">
        <f t="shared" si="1"/>
        <v>4.5134999999999996</v>
      </c>
    </row>
    <row r="10" spans="1:8" x14ac:dyDescent="0.25">
      <c r="A10" s="11">
        <v>40920</v>
      </c>
      <c r="B10" s="12">
        <v>3.4944999999999999</v>
      </c>
      <c r="C10" s="12">
        <v>4.4531999999999998</v>
      </c>
      <c r="F10" s="11">
        <v>40916</v>
      </c>
      <c r="G10" s="12">
        <f t="shared" si="0"/>
        <v>3.5081000000000002</v>
      </c>
      <c r="H10" s="12">
        <f t="shared" si="1"/>
        <v>4.5134999999999996</v>
      </c>
    </row>
    <row r="11" spans="1:8" x14ac:dyDescent="0.25">
      <c r="A11" s="11">
        <v>40921</v>
      </c>
      <c r="B11" s="12">
        <v>3.4323000000000001</v>
      </c>
      <c r="C11" s="12">
        <v>4.4039999999999999</v>
      </c>
      <c r="F11" s="11">
        <v>40917</v>
      </c>
      <c r="G11" s="12">
        <f t="shared" si="0"/>
        <v>3.5081000000000002</v>
      </c>
      <c r="H11" s="12">
        <f t="shared" si="1"/>
        <v>4.5134999999999996</v>
      </c>
    </row>
    <row r="12" spans="1:8" x14ac:dyDescent="0.25">
      <c r="A12" s="11">
        <v>40924</v>
      </c>
      <c r="B12" s="12">
        <v>3.4798</v>
      </c>
      <c r="C12" s="12">
        <v>4.4055999999999997</v>
      </c>
      <c r="F12" s="11">
        <v>40918</v>
      </c>
      <c r="G12" s="12">
        <f t="shared" si="0"/>
        <v>3.5150000000000001</v>
      </c>
      <c r="H12" s="12">
        <f t="shared" si="1"/>
        <v>4.4901999999999997</v>
      </c>
    </row>
    <row r="13" spans="1:8" x14ac:dyDescent="0.25">
      <c r="A13" s="11">
        <v>40925</v>
      </c>
      <c r="B13" s="12">
        <v>3.4215</v>
      </c>
      <c r="C13" s="12">
        <v>4.3708</v>
      </c>
      <c r="F13" s="11">
        <v>40919</v>
      </c>
      <c r="G13" s="12">
        <f t="shared" ref="G13:G76" si="2">VLOOKUP(F12,$A$3:$C$254,2,1)</f>
        <v>3.5083000000000002</v>
      </c>
      <c r="H13" s="12">
        <f t="shared" si="1"/>
        <v>4.4882999999999997</v>
      </c>
    </row>
    <row r="14" spans="1:8" x14ac:dyDescent="0.25">
      <c r="A14" s="11">
        <v>40926</v>
      </c>
      <c r="B14" s="12">
        <v>3.4</v>
      </c>
      <c r="C14" s="12">
        <v>4.3491</v>
      </c>
      <c r="F14" s="11">
        <v>40920</v>
      </c>
      <c r="G14" s="12">
        <f t="shared" si="2"/>
        <v>3.4918999999999998</v>
      </c>
      <c r="H14" s="12">
        <f t="shared" si="1"/>
        <v>4.4645000000000001</v>
      </c>
    </row>
    <row r="15" spans="1:8" x14ac:dyDescent="0.25">
      <c r="A15" s="11">
        <v>40927</v>
      </c>
      <c r="B15" s="12">
        <v>3.3677999999999999</v>
      </c>
      <c r="C15" s="12">
        <v>4.3391000000000002</v>
      </c>
      <c r="F15" s="11">
        <v>40921</v>
      </c>
      <c r="G15" s="12">
        <f t="shared" si="2"/>
        <v>3.4944999999999999</v>
      </c>
      <c r="H15" s="12">
        <f t="shared" si="1"/>
        <v>4.4531999999999998</v>
      </c>
    </row>
    <row r="16" spans="1:8" x14ac:dyDescent="0.25">
      <c r="A16" s="11">
        <v>40928</v>
      </c>
      <c r="B16" s="12">
        <v>3.3536999999999999</v>
      </c>
      <c r="C16" s="12">
        <v>4.3259999999999996</v>
      </c>
      <c r="F16" s="11">
        <v>40922</v>
      </c>
      <c r="G16" s="12">
        <f t="shared" si="2"/>
        <v>3.4323000000000001</v>
      </c>
      <c r="H16" s="12">
        <f t="shared" si="1"/>
        <v>4.4039999999999999</v>
      </c>
    </row>
    <row r="17" spans="1:8" x14ac:dyDescent="0.25">
      <c r="A17" s="11">
        <v>40931</v>
      </c>
      <c r="B17" s="12">
        <v>3.3353000000000002</v>
      </c>
      <c r="C17" s="12">
        <v>4.3110999999999997</v>
      </c>
      <c r="F17" s="11">
        <v>40923</v>
      </c>
      <c r="G17" s="12">
        <f t="shared" si="2"/>
        <v>3.4323000000000001</v>
      </c>
      <c r="H17" s="12">
        <f t="shared" si="1"/>
        <v>4.4039999999999999</v>
      </c>
    </row>
    <row r="18" spans="1:8" x14ac:dyDescent="0.25">
      <c r="A18" s="11">
        <v>40932</v>
      </c>
      <c r="B18" s="12">
        <v>3.2970000000000002</v>
      </c>
      <c r="C18" s="12">
        <v>4.2885</v>
      </c>
      <c r="F18" s="11">
        <v>40924</v>
      </c>
      <c r="G18" s="12">
        <f t="shared" si="2"/>
        <v>3.4323000000000001</v>
      </c>
      <c r="H18" s="12">
        <f t="shared" si="1"/>
        <v>4.4039999999999999</v>
      </c>
    </row>
    <row r="19" spans="1:8" x14ac:dyDescent="0.25">
      <c r="A19" s="11">
        <v>40933</v>
      </c>
      <c r="B19" s="12">
        <v>3.2989999999999999</v>
      </c>
      <c r="C19" s="12">
        <v>4.2854999999999999</v>
      </c>
      <c r="F19" s="11">
        <v>40925</v>
      </c>
      <c r="G19" s="12">
        <f t="shared" si="2"/>
        <v>3.4798</v>
      </c>
      <c r="H19" s="12">
        <f t="shared" si="1"/>
        <v>4.4055999999999997</v>
      </c>
    </row>
    <row r="20" spans="1:8" x14ac:dyDescent="0.25">
      <c r="A20" s="11">
        <v>40934</v>
      </c>
      <c r="B20" s="12">
        <v>3.2233000000000001</v>
      </c>
      <c r="C20" s="12">
        <v>4.2431000000000001</v>
      </c>
      <c r="F20" s="11">
        <v>40926</v>
      </c>
      <c r="G20" s="12">
        <f t="shared" si="2"/>
        <v>3.4215</v>
      </c>
      <c r="H20" s="12">
        <f t="shared" si="1"/>
        <v>4.3708</v>
      </c>
    </row>
    <row r="21" spans="1:8" x14ac:dyDescent="0.25">
      <c r="A21" s="11">
        <v>40935</v>
      </c>
      <c r="B21" s="12">
        <v>3.2162999999999999</v>
      </c>
      <c r="C21" s="12">
        <v>4.2222999999999997</v>
      </c>
      <c r="F21" s="11">
        <v>40927</v>
      </c>
      <c r="G21" s="12">
        <f t="shared" si="2"/>
        <v>3.4</v>
      </c>
      <c r="H21" s="12">
        <f t="shared" si="1"/>
        <v>4.3491</v>
      </c>
    </row>
    <row r="22" spans="1:8" x14ac:dyDescent="0.25">
      <c r="A22" s="11">
        <v>40938</v>
      </c>
      <c r="B22" s="12">
        <v>3.2433000000000001</v>
      </c>
      <c r="C22" s="12">
        <v>4.2588999999999997</v>
      </c>
      <c r="F22" s="11">
        <v>40928</v>
      </c>
      <c r="G22" s="12">
        <f t="shared" si="2"/>
        <v>3.3677999999999999</v>
      </c>
      <c r="H22" s="12">
        <f t="shared" si="1"/>
        <v>4.3391000000000002</v>
      </c>
    </row>
    <row r="23" spans="1:8" x14ac:dyDescent="0.25">
      <c r="A23" s="11">
        <v>40939</v>
      </c>
      <c r="B23" s="12">
        <v>3.2031999999999998</v>
      </c>
      <c r="C23" s="12">
        <v>4.2270000000000003</v>
      </c>
      <c r="F23" s="11">
        <v>40929</v>
      </c>
      <c r="G23" s="12">
        <f t="shared" si="2"/>
        <v>3.3536999999999999</v>
      </c>
      <c r="H23" s="12">
        <f t="shared" si="1"/>
        <v>4.3259999999999996</v>
      </c>
    </row>
    <row r="24" spans="1:8" x14ac:dyDescent="0.25">
      <c r="A24" s="11">
        <v>40940</v>
      </c>
      <c r="B24" s="12">
        <v>3.1913</v>
      </c>
      <c r="C24" s="12">
        <v>4.1932999999999998</v>
      </c>
      <c r="F24" s="11">
        <v>40930</v>
      </c>
      <c r="G24" s="12">
        <f t="shared" si="2"/>
        <v>3.3536999999999999</v>
      </c>
      <c r="H24" s="12">
        <f t="shared" si="1"/>
        <v>4.3259999999999996</v>
      </c>
    </row>
    <row r="25" spans="1:8" x14ac:dyDescent="0.25">
      <c r="A25" s="11">
        <v>40941</v>
      </c>
      <c r="B25" s="12">
        <v>3.1955</v>
      </c>
      <c r="C25" s="12">
        <v>4.1994999999999996</v>
      </c>
      <c r="F25" s="11">
        <v>40931</v>
      </c>
      <c r="G25" s="12">
        <f t="shared" si="2"/>
        <v>3.3536999999999999</v>
      </c>
      <c r="H25" s="12">
        <f t="shared" si="1"/>
        <v>4.3259999999999996</v>
      </c>
    </row>
    <row r="26" spans="1:8" x14ac:dyDescent="0.25">
      <c r="A26" s="11">
        <v>40942</v>
      </c>
      <c r="B26" s="12">
        <v>3.1848000000000001</v>
      </c>
      <c r="C26" s="12">
        <v>4.1932</v>
      </c>
      <c r="F26" s="11">
        <v>40932</v>
      </c>
      <c r="G26" s="12">
        <f t="shared" si="2"/>
        <v>3.3353000000000002</v>
      </c>
      <c r="H26" s="12">
        <f t="shared" si="1"/>
        <v>4.3110999999999997</v>
      </c>
    </row>
    <row r="27" spans="1:8" x14ac:dyDescent="0.25">
      <c r="A27" s="11">
        <v>40945</v>
      </c>
      <c r="B27" s="12">
        <v>3.2084000000000001</v>
      </c>
      <c r="C27" s="12">
        <v>4.1837</v>
      </c>
      <c r="F27" s="11">
        <v>40933</v>
      </c>
      <c r="G27" s="12">
        <f t="shared" si="2"/>
        <v>3.2970000000000002</v>
      </c>
      <c r="H27" s="12">
        <f t="shared" si="1"/>
        <v>4.2885</v>
      </c>
    </row>
    <row r="28" spans="1:8" x14ac:dyDescent="0.25">
      <c r="A28" s="11">
        <v>40946</v>
      </c>
      <c r="B28" s="12">
        <v>3.1806000000000001</v>
      </c>
      <c r="C28" s="12">
        <v>4.1818</v>
      </c>
      <c r="F28" s="11">
        <v>40934</v>
      </c>
      <c r="G28" s="12">
        <f t="shared" si="2"/>
        <v>3.2989999999999999</v>
      </c>
      <c r="H28" s="12">
        <f t="shared" si="1"/>
        <v>4.2854999999999999</v>
      </c>
    </row>
    <row r="29" spans="1:8" x14ac:dyDescent="0.25">
      <c r="A29" s="11">
        <v>40947</v>
      </c>
      <c r="B29" s="12">
        <v>3.1461000000000001</v>
      </c>
      <c r="C29" s="12">
        <v>4.1710000000000003</v>
      </c>
      <c r="F29" s="11">
        <v>40935</v>
      </c>
      <c r="G29" s="12">
        <f t="shared" si="2"/>
        <v>3.2233000000000001</v>
      </c>
      <c r="H29" s="12">
        <f t="shared" si="1"/>
        <v>4.2431000000000001</v>
      </c>
    </row>
    <row r="30" spans="1:8" x14ac:dyDescent="0.25">
      <c r="A30" s="11">
        <v>40948</v>
      </c>
      <c r="B30" s="12">
        <v>3.1486999999999998</v>
      </c>
      <c r="C30" s="12">
        <v>4.1768999999999998</v>
      </c>
      <c r="F30" s="11">
        <v>40936</v>
      </c>
      <c r="G30" s="12">
        <f t="shared" si="2"/>
        <v>3.2162999999999999</v>
      </c>
      <c r="H30" s="12">
        <f t="shared" si="1"/>
        <v>4.2222999999999997</v>
      </c>
    </row>
    <row r="31" spans="1:8" x14ac:dyDescent="0.25">
      <c r="A31" s="11">
        <v>40949</v>
      </c>
      <c r="B31" s="12">
        <v>3.1703000000000001</v>
      </c>
      <c r="C31" s="12">
        <v>4.2047999999999996</v>
      </c>
      <c r="F31" s="11">
        <v>40937</v>
      </c>
      <c r="G31" s="12">
        <f t="shared" si="2"/>
        <v>3.2162999999999999</v>
      </c>
      <c r="H31" s="12">
        <f t="shared" si="1"/>
        <v>4.2222999999999997</v>
      </c>
    </row>
    <row r="32" spans="1:8" x14ac:dyDescent="0.25">
      <c r="A32" s="11">
        <v>40952</v>
      </c>
      <c r="B32" s="12">
        <v>3.1642999999999999</v>
      </c>
      <c r="C32" s="12">
        <v>4.1947999999999999</v>
      </c>
      <c r="F32" s="11">
        <v>40938</v>
      </c>
      <c r="G32" s="12">
        <f t="shared" si="2"/>
        <v>3.2162999999999999</v>
      </c>
      <c r="H32" s="12">
        <f t="shared" si="1"/>
        <v>4.2222999999999997</v>
      </c>
    </row>
    <row r="33" spans="1:8" x14ac:dyDescent="0.25">
      <c r="A33" s="11">
        <v>40953</v>
      </c>
      <c r="B33" s="12">
        <v>3.1800999999999999</v>
      </c>
      <c r="C33" s="12">
        <v>4.1935000000000002</v>
      </c>
      <c r="F33" s="11">
        <v>40939</v>
      </c>
      <c r="G33" s="12">
        <f t="shared" si="2"/>
        <v>3.2433000000000001</v>
      </c>
      <c r="H33" s="12">
        <f t="shared" si="1"/>
        <v>4.2588999999999997</v>
      </c>
    </row>
    <row r="34" spans="1:8" x14ac:dyDescent="0.25">
      <c r="A34" s="11">
        <v>40954</v>
      </c>
      <c r="B34" s="12">
        <v>3.1659999999999999</v>
      </c>
      <c r="C34" s="12">
        <v>4.1695000000000002</v>
      </c>
      <c r="F34" s="11">
        <v>40940</v>
      </c>
      <c r="G34" s="12">
        <f t="shared" si="2"/>
        <v>3.2031999999999998</v>
      </c>
      <c r="H34" s="12">
        <f t="shared" si="1"/>
        <v>4.2270000000000003</v>
      </c>
    </row>
    <row r="35" spans="1:8" x14ac:dyDescent="0.25">
      <c r="A35" s="11">
        <v>40955</v>
      </c>
      <c r="B35" s="12">
        <v>3.2502</v>
      </c>
      <c r="C35" s="12">
        <v>4.2275999999999998</v>
      </c>
      <c r="F35" s="11">
        <v>40941</v>
      </c>
      <c r="G35" s="12">
        <f t="shared" si="2"/>
        <v>3.1913</v>
      </c>
      <c r="H35" s="12">
        <f t="shared" si="1"/>
        <v>4.1932999999999998</v>
      </c>
    </row>
    <row r="36" spans="1:8" x14ac:dyDescent="0.25">
      <c r="A36" s="11">
        <v>40956</v>
      </c>
      <c r="B36" s="12">
        <v>3.1789999999999998</v>
      </c>
      <c r="C36" s="12">
        <v>4.1840000000000002</v>
      </c>
      <c r="F36" s="11">
        <v>40942</v>
      </c>
      <c r="G36" s="12">
        <f t="shared" si="2"/>
        <v>3.1955</v>
      </c>
      <c r="H36" s="12">
        <f t="shared" si="1"/>
        <v>4.1994999999999996</v>
      </c>
    </row>
    <row r="37" spans="1:8" x14ac:dyDescent="0.25">
      <c r="A37" s="11">
        <v>40959</v>
      </c>
      <c r="B37" s="12">
        <v>3.1598000000000002</v>
      </c>
      <c r="C37" s="12">
        <v>4.1775000000000002</v>
      </c>
      <c r="F37" s="11">
        <v>40943</v>
      </c>
      <c r="G37" s="12">
        <f t="shared" si="2"/>
        <v>3.1848000000000001</v>
      </c>
      <c r="H37" s="12">
        <f t="shared" si="1"/>
        <v>4.1932</v>
      </c>
    </row>
    <row r="38" spans="1:8" x14ac:dyDescent="0.25">
      <c r="A38" s="11">
        <v>40960</v>
      </c>
      <c r="B38" s="12">
        <v>3.1488</v>
      </c>
      <c r="C38" s="12">
        <v>4.1734999999999998</v>
      </c>
      <c r="F38" s="11">
        <v>40944</v>
      </c>
      <c r="G38" s="12">
        <f t="shared" si="2"/>
        <v>3.1848000000000001</v>
      </c>
      <c r="H38" s="12">
        <f t="shared" si="1"/>
        <v>4.1932</v>
      </c>
    </row>
    <row r="39" spans="1:8" x14ac:dyDescent="0.25">
      <c r="A39" s="11">
        <v>40961</v>
      </c>
      <c r="B39" s="12">
        <v>3.1635</v>
      </c>
      <c r="C39" s="12">
        <v>4.1856999999999998</v>
      </c>
      <c r="F39" s="11">
        <v>40945</v>
      </c>
      <c r="G39" s="12">
        <f t="shared" si="2"/>
        <v>3.1848000000000001</v>
      </c>
      <c r="H39" s="12">
        <f t="shared" si="1"/>
        <v>4.1932</v>
      </c>
    </row>
    <row r="40" spans="1:8" x14ac:dyDescent="0.25">
      <c r="A40" s="11">
        <v>40962</v>
      </c>
      <c r="B40" s="12">
        <v>3.1379999999999999</v>
      </c>
      <c r="C40" s="12">
        <v>4.181</v>
      </c>
      <c r="F40" s="11">
        <v>40946</v>
      </c>
      <c r="G40" s="12">
        <f t="shared" si="2"/>
        <v>3.2084000000000001</v>
      </c>
      <c r="H40" s="12">
        <f t="shared" si="1"/>
        <v>4.1837</v>
      </c>
    </row>
    <row r="41" spans="1:8" x14ac:dyDescent="0.25">
      <c r="A41" s="11">
        <v>40963</v>
      </c>
      <c r="B41" s="12">
        <v>3.1103000000000001</v>
      </c>
      <c r="C41" s="12">
        <v>4.1654</v>
      </c>
      <c r="F41" s="11">
        <v>40947</v>
      </c>
      <c r="G41" s="12">
        <f t="shared" si="2"/>
        <v>3.1806000000000001</v>
      </c>
      <c r="H41" s="12">
        <f t="shared" si="1"/>
        <v>4.1818</v>
      </c>
    </row>
    <row r="42" spans="1:8" x14ac:dyDescent="0.25">
      <c r="A42" s="11">
        <v>40966</v>
      </c>
      <c r="B42" s="12">
        <v>3.1175999999999999</v>
      </c>
      <c r="C42" s="12">
        <v>4.1844999999999999</v>
      </c>
      <c r="F42" s="11">
        <v>40948</v>
      </c>
      <c r="G42" s="12">
        <f t="shared" si="2"/>
        <v>3.1461000000000001</v>
      </c>
      <c r="H42" s="12">
        <f t="shared" si="1"/>
        <v>4.1710000000000003</v>
      </c>
    </row>
    <row r="43" spans="1:8" x14ac:dyDescent="0.25">
      <c r="A43" s="11">
        <v>40967</v>
      </c>
      <c r="B43" s="12">
        <v>3.0977000000000001</v>
      </c>
      <c r="C43" s="12">
        <v>4.1630000000000003</v>
      </c>
      <c r="F43" s="11">
        <v>40949</v>
      </c>
      <c r="G43" s="12">
        <f t="shared" si="2"/>
        <v>3.1486999999999998</v>
      </c>
      <c r="H43" s="12">
        <f t="shared" si="1"/>
        <v>4.1768999999999998</v>
      </c>
    </row>
    <row r="44" spans="1:8" x14ac:dyDescent="0.25">
      <c r="A44" s="11">
        <v>40968</v>
      </c>
      <c r="B44" s="12">
        <v>3.073</v>
      </c>
      <c r="C44" s="12">
        <v>4.1364999999999998</v>
      </c>
      <c r="F44" s="11">
        <v>40950</v>
      </c>
      <c r="G44" s="12">
        <f t="shared" si="2"/>
        <v>3.1703000000000001</v>
      </c>
      <c r="H44" s="12">
        <f t="shared" si="1"/>
        <v>4.2047999999999996</v>
      </c>
    </row>
    <row r="45" spans="1:8" x14ac:dyDescent="0.25">
      <c r="A45" s="11">
        <v>40969</v>
      </c>
      <c r="B45" s="12">
        <v>3.0886999999999998</v>
      </c>
      <c r="C45" s="12">
        <v>4.1197999999999997</v>
      </c>
      <c r="F45" s="11">
        <v>40951</v>
      </c>
      <c r="G45" s="12">
        <f t="shared" si="2"/>
        <v>3.1703000000000001</v>
      </c>
      <c r="H45" s="12">
        <f t="shared" si="1"/>
        <v>4.2047999999999996</v>
      </c>
    </row>
    <row r="46" spans="1:8" x14ac:dyDescent="0.25">
      <c r="A46" s="11">
        <v>40970</v>
      </c>
      <c r="B46" s="12">
        <v>3.1023000000000001</v>
      </c>
      <c r="C46" s="12">
        <v>4.1124999999999998</v>
      </c>
      <c r="F46" s="11">
        <v>40952</v>
      </c>
      <c r="G46" s="12">
        <f t="shared" si="2"/>
        <v>3.1703000000000001</v>
      </c>
      <c r="H46" s="12">
        <f t="shared" si="1"/>
        <v>4.2047999999999996</v>
      </c>
    </row>
    <row r="47" spans="1:8" x14ac:dyDescent="0.25">
      <c r="A47" s="11">
        <v>40973</v>
      </c>
      <c r="B47" s="12">
        <v>3.1355</v>
      </c>
      <c r="C47" s="12">
        <v>4.1345000000000001</v>
      </c>
      <c r="F47" s="11">
        <v>40953</v>
      </c>
      <c r="G47" s="12">
        <f t="shared" si="2"/>
        <v>3.1642999999999999</v>
      </c>
      <c r="H47" s="12">
        <f t="shared" si="1"/>
        <v>4.1947999999999999</v>
      </c>
    </row>
    <row r="48" spans="1:8" x14ac:dyDescent="0.25">
      <c r="A48" s="11">
        <v>40974</v>
      </c>
      <c r="B48" s="12">
        <v>3.1556999999999999</v>
      </c>
      <c r="C48" s="12">
        <v>4.157</v>
      </c>
      <c r="F48" s="11">
        <v>40954</v>
      </c>
      <c r="G48" s="12">
        <f t="shared" si="2"/>
        <v>3.1800999999999999</v>
      </c>
      <c r="H48" s="12">
        <f t="shared" si="1"/>
        <v>4.1935000000000002</v>
      </c>
    </row>
    <row r="49" spans="1:8" x14ac:dyDescent="0.25">
      <c r="A49" s="11">
        <v>40975</v>
      </c>
      <c r="B49" s="12">
        <v>3.1631</v>
      </c>
      <c r="C49" s="12">
        <v>4.1577999999999999</v>
      </c>
      <c r="F49" s="11">
        <v>40955</v>
      </c>
      <c r="G49" s="12">
        <f t="shared" si="2"/>
        <v>3.1659999999999999</v>
      </c>
      <c r="H49" s="12">
        <f t="shared" si="1"/>
        <v>4.1695000000000002</v>
      </c>
    </row>
    <row r="50" spans="1:8" x14ac:dyDescent="0.25">
      <c r="A50" s="11">
        <v>40976</v>
      </c>
      <c r="B50" s="12">
        <v>3.1219999999999999</v>
      </c>
      <c r="C50" s="12">
        <v>4.1254999999999997</v>
      </c>
      <c r="F50" s="11">
        <v>40956</v>
      </c>
      <c r="G50" s="12">
        <f t="shared" si="2"/>
        <v>3.2502</v>
      </c>
      <c r="H50" s="12">
        <f t="shared" si="1"/>
        <v>4.2275999999999998</v>
      </c>
    </row>
    <row r="51" spans="1:8" x14ac:dyDescent="0.25">
      <c r="A51" s="11">
        <v>40977</v>
      </c>
      <c r="B51" s="12">
        <v>3.1126</v>
      </c>
      <c r="C51" s="12">
        <v>4.1143000000000001</v>
      </c>
      <c r="F51" s="11">
        <v>40957</v>
      </c>
      <c r="G51" s="12">
        <f t="shared" si="2"/>
        <v>3.1789999999999998</v>
      </c>
      <c r="H51" s="12">
        <f t="shared" si="1"/>
        <v>4.1840000000000002</v>
      </c>
    </row>
    <row r="52" spans="1:8" x14ac:dyDescent="0.25">
      <c r="A52" s="11">
        <v>40980</v>
      </c>
      <c r="B52" s="12">
        <v>3.1284999999999998</v>
      </c>
      <c r="C52" s="12">
        <v>4.1062000000000003</v>
      </c>
      <c r="F52" s="11">
        <v>40958</v>
      </c>
      <c r="G52" s="12">
        <f t="shared" si="2"/>
        <v>3.1789999999999998</v>
      </c>
      <c r="H52" s="12">
        <f t="shared" si="1"/>
        <v>4.1840000000000002</v>
      </c>
    </row>
    <row r="53" spans="1:8" x14ac:dyDescent="0.25">
      <c r="A53" s="11">
        <v>40981</v>
      </c>
      <c r="B53" s="12">
        <v>3.1288</v>
      </c>
      <c r="C53" s="12">
        <v>4.1132</v>
      </c>
      <c r="F53" s="11">
        <v>40959</v>
      </c>
      <c r="G53" s="12">
        <f t="shared" si="2"/>
        <v>3.1789999999999998</v>
      </c>
      <c r="H53" s="12">
        <f t="shared" si="1"/>
        <v>4.1840000000000002</v>
      </c>
    </row>
    <row r="54" spans="1:8" x14ac:dyDescent="0.25">
      <c r="A54" s="11">
        <v>40982</v>
      </c>
      <c r="B54" s="12">
        <v>3.1699000000000002</v>
      </c>
      <c r="C54" s="12">
        <v>4.1395</v>
      </c>
      <c r="F54" s="11">
        <v>40960</v>
      </c>
      <c r="G54" s="12">
        <f t="shared" si="2"/>
        <v>3.1598000000000002</v>
      </c>
      <c r="H54" s="12">
        <f t="shared" si="1"/>
        <v>4.1775000000000002</v>
      </c>
    </row>
    <row r="55" spans="1:8" x14ac:dyDescent="0.25">
      <c r="A55" s="11">
        <v>40983</v>
      </c>
      <c r="B55" s="12">
        <v>3.1722999999999999</v>
      </c>
      <c r="C55" s="12">
        <v>4.1420000000000003</v>
      </c>
      <c r="F55" s="11">
        <v>40961</v>
      </c>
      <c r="G55" s="12">
        <f t="shared" si="2"/>
        <v>3.1488</v>
      </c>
      <c r="H55" s="12">
        <f t="shared" si="1"/>
        <v>4.1734999999999998</v>
      </c>
    </row>
    <row r="56" spans="1:8" x14ac:dyDescent="0.25">
      <c r="A56" s="11">
        <v>40984</v>
      </c>
      <c r="B56" s="12">
        <v>3.1688000000000001</v>
      </c>
      <c r="C56" s="12">
        <v>4.1367000000000003</v>
      </c>
      <c r="F56" s="11">
        <v>40962</v>
      </c>
      <c r="G56" s="12">
        <f t="shared" si="2"/>
        <v>3.1635</v>
      </c>
      <c r="H56" s="12">
        <f t="shared" si="1"/>
        <v>4.1856999999999998</v>
      </c>
    </row>
    <row r="57" spans="1:8" x14ac:dyDescent="0.25">
      <c r="A57" s="11">
        <v>40987</v>
      </c>
      <c r="B57" s="12">
        <v>3.1360999999999999</v>
      </c>
      <c r="C57" s="12">
        <v>4.1269999999999998</v>
      </c>
      <c r="F57" s="11">
        <v>40963</v>
      </c>
      <c r="G57" s="12">
        <f t="shared" si="2"/>
        <v>3.1379999999999999</v>
      </c>
      <c r="H57" s="12">
        <f t="shared" si="1"/>
        <v>4.181</v>
      </c>
    </row>
    <row r="58" spans="1:8" x14ac:dyDescent="0.25">
      <c r="A58" s="11">
        <v>40988</v>
      </c>
      <c r="B58" s="12">
        <v>3.1288</v>
      </c>
      <c r="C58" s="12">
        <v>4.1281999999999996</v>
      </c>
      <c r="F58" s="11">
        <v>40964</v>
      </c>
      <c r="G58" s="12">
        <f t="shared" si="2"/>
        <v>3.1103000000000001</v>
      </c>
      <c r="H58" s="12">
        <f t="shared" si="1"/>
        <v>4.1654</v>
      </c>
    </row>
    <row r="59" spans="1:8" x14ac:dyDescent="0.25">
      <c r="A59" s="11">
        <v>40989</v>
      </c>
      <c r="B59" s="12">
        <v>3.1173000000000002</v>
      </c>
      <c r="C59" s="12">
        <v>4.1364000000000001</v>
      </c>
      <c r="F59" s="11">
        <v>40965</v>
      </c>
      <c r="G59" s="12">
        <f t="shared" si="2"/>
        <v>3.1103000000000001</v>
      </c>
      <c r="H59" s="12">
        <f t="shared" si="1"/>
        <v>4.1654</v>
      </c>
    </row>
    <row r="60" spans="1:8" x14ac:dyDescent="0.25">
      <c r="A60" s="11">
        <v>40990</v>
      </c>
      <c r="B60" s="12">
        <v>3.1680000000000001</v>
      </c>
      <c r="C60" s="12">
        <v>4.1694000000000004</v>
      </c>
      <c r="F60" s="11">
        <v>40966</v>
      </c>
      <c r="G60" s="12">
        <f t="shared" si="2"/>
        <v>3.1103000000000001</v>
      </c>
      <c r="H60" s="12">
        <f t="shared" si="1"/>
        <v>4.1654</v>
      </c>
    </row>
    <row r="61" spans="1:8" x14ac:dyDescent="0.25">
      <c r="A61" s="11">
        <v>40991</v>
      </c>
      <c r="B61" s="12">
        <v>3.1417000000000002</v>
      </c>
      <c r="C61" s="12">
        <v>4.1649000000000003</v>
      </c>
      <c r="F61" s="11">
        <v>40967</v>
      </c>
      <c r="G61" s="12">
        <f t="shared" si="2"/>
        <v>3.1175999999999999</v>
      </c>
      <c r="H61" s="12">
        <f t="shared" si="1"/>
        <v>4.1844999999999999</v>
      </c>
    </row>
    <row r="62" spans="1:8" x14ac:dyDescent="0.25">
      <c r="A62" s="11">
        <v>40994</v>
      </c>
      <c r="B62" s="12">
        <v>3.1347999999999998</v>
      </c>
      <c r="C62" s="12">
        <v>4.1409000000000002</v>
      </c>
      <c r="F62" s="11">
        <v>40968</v>
      </c>
      <c r="G62" s="12">
        <f t="shared" si="2"/>
        <v>3.0977000000000001</v>
      </c>
      <c r="H62" s="12">
        <f t="shared" si="1"/>
        <v>4.1630000000000003</v>
      </c>
    </row>
    <row r="63" spans="1:8" x14ac:dyDescent="0.25">
      <c r="A63" s="11">
        <v>40995</v>
      </c>
      <c r="B63" s="12">
        <v>3.0939000000000001</v>
      </c>
      <c r="C63" s="12">
        <v>4.13</v>
      </c>
      <c r="F63" s="11">
        <v>40969</v>
      </c>
      <c r="G63" s="12">
        <f t="shared" si="2"/>
        <v>3.073</v>
      </c>
      <c r="H63" s="12">
        <f t="shared" si="1"/>
        <v>4.1364999999999998</v>
      </c>
    </row>
    <row r="64" spans="1:8" x14ac:dyDescent="0.25">
      <c r="A64" s="11">
        <v>40996</v>
      </c>
      <c r="B64" s="12">
        <v>3.11</v>
      </c>
      <c r="C64" s="12">
        <v>4.1502999999999997</v>
      </c>
      <c r="F64" s="11">
        <v>40970</v>
      </c>
      <c r="G64" s="12">
        <f t="shared" si="2"/>
        <v>3.0886999999999998</v>
      </c>
      <c r="H64" s="12">
        <f t="shared" si="1"/>
        <v>4.1197999999999997</v>
      </c>
    </row>
    <row r="65" spans="1:8" x14ac:dyDescent="0.25">
      <c r="A65" s="11">
        <v>40997</v>
      </c>
      <c r="B65" s="12">
        <v>3.1234000000000002</v>
      </c>
      <c r="C65" s="12">
        <v>4.16</v>
      </c>
      <c r="F65" s="11">
        <v>40971</v>
      </c>
      <c r="G65" s="12">
        <f t="shared" si="2"/>
        <v>3.1023000000000001</v>
      </c>
      <c r="H65" s="12">
        <f t="shared" si="1"/>
        <v>4.1124999999999998</v>
      </c>
    </row>
    <row r="66" spans="1:8" x14ac:dyDescent="0.25">
      <c r="A66" s="11">
        <v>40998</v>
      </c>
      <c r="B66" s="12">
        <v>3.1191</v>
      </c>
      <c r="C66" s="12">
        <v>4.1616</v>
      </c>
      <c r="F66" s="11">
        <v>40972</v>
      </c>
      <c r="G66" s="12">
        <f t="shared" si="2"/>
        <v>3.1023000000000001</v>
      </c>
      <c r="H66" s="12">
        <f t="shared" si="1"/>
        <v>4.1124999999999998</v>
      </c>
    </row>
    <row r="67" spans="1:8" x14ac:dyDescent="0.25">
      <c r="A67" s="11">
        <v>41001</v>
      </c>
      <c r="B67" s="12">
        <v>3.1017000000000001</v>
      </c>
      <c r="C67" s="12">
        <v>4.1428000000000003</v>
      </c>
      <c r="F67" s="11">
        <v>40973</v>
      </c>
      <c r="G67" s="12">
        <f t="shared" si="2"/>
        <v>3.1023000000000001</v>
      </c>
      <c r="H67" s="12">
        <f t="shared" si="1"/>
        <v>4.1124999999999998</v>
      </c>
    </row>
    <row r="68" spans="1:8" x14ac:dyDescent="0.25">
      <c r="A68" s="11">
        <v>41002</v>
      </c>
      <c r="B68" s="12">
        <v>3.0990000000000002</v>
      </c>
      <c r="C68" s="12">
        <v>4.1326999999999998</v>
      </c>
      <c r="F68" s="11">
        <v>40974</v>
      </c>
      <c r="G68" s="12">
        <f t="shared" si="2"/>
        <v>3.1355</v>
      </c>
      <c r="H68" s="12">
        <f t="shared" si="1"/>
        <v>4.1345000000000001</v>
      </c>
    </row>
    <row r="69" spans="1:8" x14ac:dyDescent="0.25">
      <c r="A69" s="11">
        <v>41003</v>
      </c>
      <c r="B69" s="12">
        <v>3.1503000000000001</v>
      </c>
      <c r="C69" s="12">
        <v>4.1494999999999997</v>
      </c>
      <c r="F69" s="11">
        <v>40975</v>
      </c>
      <c r="G69" s="12">
        <f t="shared" si="2"/>
        <v>3.1556999999999999</v>
      </c>
      <c r="H69" s="12">
        <f t="shared" si="1"/>
        <v>4.157</v>
      </c>
    </row>
    <row r="70" spans="1:8" x14ac:dyDescent="0.25">
      <c r="A70" s="11">
        <v>41004</v>
      </c>
      <c r="B70" s="12">
        <v>3.1678000000000002</v>
      </c>
      <c r="C70" s="12">
        <v>4.1543999999999999</v>
      </c>
      <c r="F70" s="11">
        <v>40976</v>
      </c>
      <c r="G70" s="12">
        <f t="shared" si="2"/>
        <v>3.1631</v>
      </c>
      <c r="H70" s="12">
        <f t="shared" ref="H70:H133" si="3">VLOOKUP(F69,$A$3:$C$254,3,1)</f>
        <v>4.1577999999999999</v>
      </c>
    </row>
    <row r="71" spans="1:8" x14ac:dyDescent="0.25">
      <c r="A71" s="11">
        <v>41005</v>
      </c>
      <c r="B71" s="12">
        <v>3.1814</v>
      </c>
      <c r="C71" s="12">
        <v>4.1565000000000003</v>
      </c>
      <c r="F71" s="11">
        <v>40977</v>
      </c>
      <c r="G71" s="12">
        <f t="shared" si="2"/>
        <v>3.1219999999999999</v>
      </c>
      <c r="H71" s="12">
        <f t="shared" si="3"/>
        <v>4.1254999999999997</v>
      </c>
    </row>
    <row r="72" spans="1:8" x14ac:dyDescent="0.25">
      <c r="A72" s="11">
        <v>41009</v>
      </c>
      <c r="B72" s="12">
        <v>3.1903999999999999</v>
      </c>
      <c r="C72" s="12">
        <v>4.1756000000000002</v>
      </c>
      <c r="F72" s="11">
        <v>40978</v>
      </c>
      <c r="G72" s="12">
        <f t="shared" si="2"/>
        <v>3.1126</v>
      </c>
      <c r="H72" s="12">
        <f t="shared" si="3"/>
        <v>4.1143000000000001</v>
      </c>
    </row>
    <row r="73" spans="1:8" x14ac:dyDescent="0.25">
      <c r="A73" s="11">
        <v>41010</v>
      </c>
      <c r="B73" s="12">
        <v>3.2033999999999998</v>
      </c>
      <c r="C73" s="12">
        <v>4.2008000000000001</v>
      </c>
      <c r="F73" s="11">
        <v>40979</v>
      </c>
      <c r="G73" s="12">
        <f t="shared" si="2"/>
        <v>3.1126</v>
      </c>
      <c r="H73" s="12">
        <f t="shared" si="3"/>
        <v>4.1143000000000001</v>
      </c>
    </row>
    <row r="74" spans="1:8" x14ac:dyDescent="0.25">
      <c r="A74" s="11">
        <v>41011</v>
      </c>
      <c r="B74" s="12">
        <v>3.1818</v>
      </c>
      <c r="C74" s="12">
        <v>4.1740000000000004</v>
      </c>
      <c r="F74" s="11">
        <v>40980</v>
      </c>
      <c r="G74" s="12">
        <f t="shared" si="2"/>
        <v>3.1126</v>
      </c>
      <c r="H74" s="12">
        <f t="shared" si="3"/>
        <v>4.1143000000000001</v>
      </c>
    </row>
    <row r="75" spans="1:8" x14ac:dyDescent="0.25">
      <c r="A75" s="11">
        <v>41012</v>
      </c>
      <c r="B75" s="12">
        <v>3.1764999999999999</v>
      </c>
      <c r="C75" s="12">
        <v>4.1779000000000002</v>
      </c>
      <c r="F75" s="11">
        <v>40981</v>
      </c>
      <c r="G75" s="12">
        <f t="shared" si="2"/>
        <v>3.1284999999999998</v>
      </c>
      <c r="H75" s="12">
        <f t="shared" si="3"/>
        <v>4.1062000000000003</v>
      </c>
    </row>
    <row r="76" spans="1:8" x14ac:dyDescent="0.25">
      <c r="A76" s="11">
        <v>41015</v>
      </c>
      <c r="B76" s="12">
        <v>3.2288999999999999</v>
      </c>
      <c r="C76" s="12">
        <v>4.2027999999999999</v>
      </c>
      <c r="F76" s="11">
        <v>40982</v>
      </c>
      <c r="G76" s="12">
        <f t="shared" si="2"/>
        <v>3.1288</v>
      </c>
      <c r="H76" s="12">
        <f t="shared" si="3"/>
        <v>4.1132</v>
      </c>
    </row>
    <row r="77" spans="1:8" x14ac:dyDescent="0.25">
      <c r="A77" s="11">
        <v>41016</v>
      </c>
      <c r="B77" s="12">
        <v>3.1871999999999998</v>
      </c>
      <c r="C77" s="12">
        <v>4.1900000000000004</v>
      </c>
      <c r="F77" s="11">
        <v>40983</v>
      </c>
      <c r="G77" s="12">
        <f t="shared" ref="G77:G140" si="4">VLOOKUP(F76,$A$3:$C$254,2,1)</f>
        <v>3.1699000000000002</v>
      </c>
      <c r="H77" s="12">
        <f t="shared" si="3"/>
        <v>4.1395</v>
      </c>
    </row>
    <row r="78" spans="1:8" x14ac:dyDescent="0.25">
      <c r="A78" s="11">
        <v>41017</v>
      </c>
      <c r="B78" s="12">
        <v>3.1901999999999999</v>
      </c>
      <c r="C78" s="12">
        <v>4.1760000000000002</v>
      </c>
      <c r="F78" s="11">
        <v>40984</v>
      </c>
      <c r="G78" s="12">
        <f t="shared" si="4"/>
        <v>3.1722999999999999</v>
      </c>
      <c r="H78" s="12">
        <f t="shared" si="3"/>
        <v>4.1420000000000003</v>
      </c>
    </row>
    <row r="79" spans="1:8" x14ac:dyDescent="0.25">
      <c r="A79" s="11">
        <v>41018</v>
      </c>
      <c r="B79" s="12">
        <v>3.1879</v>
      </c>
      <c r="C79" s="12">
        <v>4.1864999999999997</v>
      </c>
      <c r="F79" s="11">
        <v>40985</v>
      </c>
      <c r="G79" s="12">
        <f t="shared" si="4"/>
        <v>3.1688000000000001</v>
      </c>
      <c r="H79" s="12">
        <f t="shared" si="3"/>
        <v>4.1367000000000003</v>
      </c>
    </row>
    <row r="80" spans="1:8" x14ac:dyDescent="0.25">
      <c r="A80" s="11">
        <v>41019</v>
      </c>
      <c r="B80" s="12">
        <v>3.1827999999999999</v>
      </c>
      <c r="C80" s="12">
        <v>4.1885000000000003</v>
      </c>
      <c r="F80" s="11">
        <v>40986</v>
      </c>
      <c r="G80" s="12">
        <f t="shared" si="4"/>
        <v>3.1688000000000001</v>
      </c>
      <c r="H80" s="12">
        <f t="shared" si="3"/>
        <v>4.1367000000000003</v>
      </c>
    </row>
    <row r="81" spans="1:8" x14ac:dyDescent="0.25">
      <c r="A81" s="11">
        <v>41022</v>
      </c>
      <c r="B81" s="12">
        <v>3.1972</v>
      </c>
      <c r="C81" s="12">
        <v>4.2032999999999996</v>
      </c>
      <c r="F81" s="11">
        <v>40987</v>
      </c>
      <c r="G81" s="12">
        <f t="shared" si="4"/>
        <v>3.1688000000000001</v>
      </c>
      <c r="H81" s="12">
        <f t="shared" si="3"/>
        <v>4.1367000000000003</v>
      </c>
    </row>
    <row r="82" spans="1:8" x14ac:dyDescent="0.25">
      <c r="A82" s="11">
        <v>41023</v>
      </c>
      <c r="B82" s="12">
        <v>3.1945999999999999</v>
      </c>
      <c r="C82" s="12">
        <v>4.2058999999999997</v>
      </c>
      <c r="F82" s="11">
        <v>40988</v>
      </c>
      <c r="G82" s="12">
        <f t="shared" si="4"/>
        <v>3.1360999999999999</v>
      </c>
      <c r="H82" s="12">
        <f t="shared" si="3"/>
        <v>4.1269999999999998</v>
      </c>
    </row>
    <row r="83" spans="1:8" x14ac:dyDescent="0.25">
      <c r="A83" s="11">
        <v>41024</v>
      </c>
      <c r="B83" s="12">
        <v>3.1675</v>
      </c>
      <c r="C83" s="12">
        <v>4.1870000000000003</v>
      </c>
      <c r="F83" s="11">
        <v>40989</v>
      </c>
      <c r="G83" s="12">
        <f t="shared" si="4"/>
        <v>3.1288</v>
      </c>
      <c r="H83" s="12">
        <f t="shared" si="3"/>
        <v>4.1281999999999996</v>
      </c>
    </row>
    <row r="84" spans="1:8" x14ac:dyDescent="0.25">
      <c r="A84" s="11">
        <v>41025</v>
      </c>
      <c r="B84" s="12">
        <v>3.1598999999999999</v>
      </c>
      <c r="C84" s="12">
        <v>4.1825000000000001</v>
      </c>
      <c r="F84" s="11">
        <v>40990</v>
      </c>
      <c r="G84" s="12">
        <f t="shared" si="4"/>
        <v>3.1173000000000002</v>
      </c>
      <c r="H84" s="12">
        <f t="shared" si="3"/>
        <v>4.1364000000000001</v>
      </c>
    </row>
    <row r="85" spans="1:8" x14ac:dyDescent="0.25">
      <c r="A85" s="11">
        <v>41026</v>
      </c>
      <c r="B85" s="12">
        <v>3.1665999999999999</v>
      </c>
      <c r="C85" s="12">
        <v>4.1820000000000004</v>
      </c>
      <c r="F85" s="11">
        <v>40991</v>
      </c>
      <c r="G85" s="12">
        <f t="shared" si="4"/>
        <v>3.1680000000000001</v>
      </c>
      <c r="H85" s="12">
        <f t="shared" si="3"/>
        <v>4.1694000000000004</v>
      </c>
    </row>
    <row r="86" spans="1:8" x14ac:dyDescent="0.25">
      <c r="A86" s="11">
        <v>41029</v>
      </c>
      <c r="B86" s="12">
        <v>3.1509</v>
      </c>
      <c r="C86" s="12">
        <v>4.1721000000000004</v>
      </c>
      <c r="F86" s="11">
        <v>40992</v>
      </c>
      <c r="G86" s="12">
        <f t="shared" si="4"/>
        <v>3.1417000000000002</v>
      </c>
      <c r="H86" s="12">
        <f t="shared" si="3"/>
        <v>4.1649000000000003</v>
      </c>
    </row>
    <row r="87" spans="1:8" x14ac:dyDescent="0.25">
      <c r="A87" s="11">
        <v>41031</v>
      </c>
      <c r="B87" s="12">
        <v>3.1593</v>
      </c>
      <c r="C87" s="12">
        <v>4.16</v>
      </c>
      <c r="F87" s="11">
        <v>40993</v>
      </c>
      <c r="G87" s="12">
        <f t="shared" si="4"/>
        <v>3.1417000000000002</v>
      </c>
      <c r="H87" s="12">
        <f t="shared" si="3"/>
        <v>4.1649000000000003</v>
      </c>
    </row>
    <row r="88" spans="1:8" x14ac:dyDescent="0.25">
      <c r="A88" s="11">
        <v>41033</v>
      </c>
      <c r="B88" s="12">
        <v>3.1890999999999998</v>
      </c>
      <c r="C88" s="12">
        <v>4.1879999999999997</v>
      </c>
      <c r="F88" s="11">
        <v>40994</v>
      </c>
      <c r="G88" s="12">
        <f t="shared" si="4"/>
        <v>3.1417000000000002</v>
      </c>
      <c r="H88" s="12">
        <f t="shared" si="3"/>
        <v>4.1649000000000003</v>
      </c>
    </row>
    <row r="89" spans="1:8" x14ac:dyDescent="0.25">
      <c r="A89" s="11">
        <v>41036</v>
      </c>
      <c r="B89" s="12">
        <v>3.2279</v>
      </c>
      <c r="C89" s="12">
        <v>4.1990999999999996</v>
      </c>
      <c r="F89" s="11">
        <v>40995</v>
      </c>
      <c r="G89" s="12">
        <f t="shared" si="4"/>
        <v>3.1347999999999998</v>
      </c>
      <c r="H89" s="12">
        <f t="shared" si="3"/>
        <v>4.1409000000000002</v>
      </c>
    </row>
    <row r="90" spans="1:8" x14ac:dyDescent="0.25">
      <c r="A90" s="11">
        <v>41037</v>
      </c>
      <c r="B90" s="12">
        <v>3.2238000000000002</v>
      </c>
      <c r="C90" s="12">
        <v>4.1948999999999996</v>
      </c>
      <c r="F90" s="11">
        <v>40996</v>
      </c>
      <c r="G90" s="12">
        <f t="shared" si="4"/>
        <v>3.0939000000000001</v>
      </c>
      <c r="H90" s="12">
        <f t="shared" si="3"/>
        <v>4.13</v>
      </c>
    </row>
    <row r="91" spans="1:8" x14ac:dyDescent="0.25">
      <c r="A91" s="11">
        <v>41038</v>
      </c>
      <c r="B91" s="12">
        <v>3.2412000000000001</v>
      </c>
      <c r="C91" s="12">
        <v>4.2046999999999999</v>
      </c>
      <c r="F91" s="11">
        <v>40997</v>
      </c>
      <c r="G91" s="12">
        <f t="shared" si="4"/>
        <v>3.11</v>
      </c>
      <c r="H91" s="12">
        <f t="shared" si="3"/>
        <v>4.1502999999999997</v>
      </c>
    </row>
    <row r="92" spans="1:8" x14ac:dyDescent="0.25">
      <c r="A92" s="11">
        <v>41039</v>
      </c>
      <c r="B92" s="12">
        <v>3.2734999999999999</v>
      </c>
      <c r="C92" s="12">
        <v>4.2378999999999998</v>
      </c>
      <c r="F92" s="11">
        <v>40998</v>
      </c>
      <c r="G92" s="12">
        <f t="shared" si="4"/>
        <v>3.1234000000000002</v>
      </c>
      <c r="H92" s="12">
        <f t="shared" si="3"/>
        <v>4.16</v>
      </c>
    </row>
    <row r="93" spans="1:8" x14ac:dyDescent="0.25">
      <c r="A93" s="11">
        <v>41040</v>
      </c>
      <c r="B93" s="12">
        <v>3.2765</v>
      </c>
      <c r="C93" s="12">
        <v>4.2412999999999998</v>
      </c>
      <c r="F93" s="11">
        <v>40999</v>
      </c>
      <c r="G93" s="12">
        <f t="shared" si="4"/>
        <v>3.1191</v>
      </c>
      <c r="H93" s="12">
        <f t="shared" si="3"/>
        <v>4.1616</v>
      </c>
    </row>
    <row r="94" spans="1:8" x14ac:dyDescent="0.25">
      <c r="A94" s="11">
        <v>41043</v>
      </c>
      <c r="B94" s="12">
        <v>3.3422000000000001</v>
      </c>
      <c r="C94" s="12">
        <v>4.3</v>
      </c>
      <c r="F94" s="11">
        <v>41000</v>
      </c>
      <c r="G94" s="12">
        <f t="shared" si="4"/>
        <v>3.1191</v>
      </c>
      <c r="H94" s="12">
        <f t="shared" si="3"/>
        <v>4.1616</v>
      </c>
    </row>
    <row r="95" spans="1:8" x14ac:dyDescent="0.25">
      <c r="A95" s="11">
        <v>41044</v>
      </c>
      <c r="B95" s="12">
        <v>3.3578999999999999</v>
      </c>
      <c r="C95" s="12">
        <v>4.3159999999999998</v>
      </c>
      <c r="F95" s="11">
        <v>41001</v>
      </c>
      <c r="G95" s="12">
        <f t="shared" si="4"/>
        <v>3.1191</v>
      </c>
      <c r="H95" s="12">
        <f t="shared" si="3"/>
        <v>4.1616</v>
      </c>
    </row>
    <row r="96" spans="1:8" x14ac:dyDescent="0.25">
      <c r="A96" s="11">
        <v>41045</v>
      </c>
      <c r="B96" s="12">
        <v>3.4352999999999998</v>
      </c>
      <c r="C96" s="12">
        <v>4.3681999999999999</v>
      </c>
      <c r="F96" s="11">
        <v>41002</v>
      </c>
      <c r="G96" s="12">
        <f t="shared" si="4"/>
        <v>3.1017000000000001</v>
      </c>
      <c r="H96" s="12">
        <f t="shared" si="3"/>
        <v>4.1428000000000003</v>
      </c>
    </row>
    <row r="97" spans="1:8" x14ac:dyDescent="0.25">
      <c r="A97" s="11">
        <v>41046</v>
      </c>
      <c r="B97" s="12">
        <v>3.4194</v>
      </c>
      <c r="C97" s="12">
        <v>4.3490000000000002</v>
      </c>
      <c r="F97" s="11">
        <v>41003</v>
      </c>
      <c r="G97" s="12">
        <f t="shared" si="4"/>
        <v>3.0990000000000002</v>
      </c>
      <c r="H97" s="12">
        <f t="shared" si="3"/>
        <v>4.1326999999999998</v>
      </c>
    </row>
    <row r="98" spans="1:8" x14ac:dyDescent="0.25">
      <c r="A98" s="11">
        <v>41047</v>
      </c>
      <c r="B98" s="12">
        <v>3.4430999999999998</v>
      </c>
      <c r="C98" s="12">
        <v>4.3682999999999996</v>
      </c>
      <c r="F98" s="11">
        <v>41004</v>
      </c>
      <c r="G98" s="12">
        <f t="shared" si="4"/>
        <v>3.1503000000000001</v>
      </c>
      <c r="H98" s="12">
        <f t="shared" si="3"/>
        <v>4.1494999999999997</v>
      </c>
    </row>
    <row r="99" spans="1:8" x14ac:dyDescent="0.25">
      <c r="A99" s="11">
        <v>41050</v>
      </c>
      <c r="B99" s="12">
        <v>3.3927999999999998</v>
      </c>
      <c r="C99" s="12">
        <v>4.3322000000000003</v>
      </c>
      <c r="F99" s="11">
        <v>41005</v>
      </c>
      <c r="G99" s="12">
        <f t="shared" si="4"/>
        <v>3.1678000000000002</v>
      </c>
      <c r="H99" s="12">
        <f t="shared" si="3"/>
        <v>4.1543999999999999</v>
      </c>
    </row>
    <row r="100" spans="1:8" x14ac:dyDescent="0.25">
      <c r="A100" s="11">
        <v>41051</v>
      </c>
      <c r="B100" s="12">
        <v>3.3811</v>
      </c>
      <c r="C100" s="12">
        <v>4.3205</v>
      </c>
      <c r="F100" s="11">
        <v>41006</v>
      </c>
      <c r="G100" s="12">
        <f t="shared" si="4"/>
        <v>3.1814</v>
      </c>
      <c r="H100" s="12">
        <f t="shared" si="3"/>
        <v>4.1565000000000003</v>
      </c>
    </row>
    <row r="101" spans="1:8" x14ac:dyDescent="0.25">
      <c r="A101" s="11">
        <v>41052</v>
      </c>
      <c r="B101" s="12">
        <v>3.4460000000000002</v>
      </c>
      <c r="C101" s="12">
        <v>4.3575999999999997</v>
      </c>
      <c r="F101" s="11">
        <v>41007</v>
      </c>
      <c r="G101" s="12">
        <f t="shared" si="4"/>
        <v>3.1814</v>
      </c>
      <c r="H101" s="12">
        <f t="shared" si="3"/>
        <v>4.1565000000000003</v>
      </c>
    </row>
    <row r="102" spans="1:8" x14ac:dyDescent="0.25">
      <c r="A102" s="11">
        <v>41053</v>
      </c>
      <c r="B102" s="12">
        <v>3.4779</v>
      </c>
      <c r="C102" s="12">
        <v>4.3665000000000003</v>
      </c>
      <c r="F102" s="11">
        <v>41008</v>
      </c>
      <c r="G102" s="12">
        <f t="shared" si="4"/>
        <v>3.1814</v>
      </c>
      <c r="H102" s="12">
        <f t="shared" si="3"/>
        <v>4.1565000000000003</v>
      </c>
    </row>
    <row r="103" spans="1:8" x14ac:dyDescent="0.25">
      <c r="A103" s="11">
        <v>41054</v>
      </c>
      <c r="B103" s="12">
        <v>3.4588999999999999</v>
      </c>
      <c r="C103" s="12">
        <v>4.351</v>
      </c>
      <c r="F103" s="11">
        <v>41009</v>
      </c>
      <c r="G103" s="12">
        <f t="shared" si="4"/>
        <v>3.1814</v>
      </c>
      <c r="H103" s="12">
        <f t="shared" si="3"/>
        <v>4.1565000000000003</v>
      </c>
    </row>
    <row r="104" spans="1:8" x14ac:dyDescent="0.25">
      <c r="A104" s="11">
        <v>41057</v>
      </c>
      <c r="B104" s="12">
        <v>3.4535</v>
      </c>
      <c r="C104" s="12">
        <v>4.3441999999999998</v>
      </c>
      <c r="F104" s="11">
        <v>41010</v>
      </c>
      <c r="G104" s="12">
        <f t="shared" si="4"/>
        <v>3.1903999999999999</v>
      </c>
      <c r="H104" s="12">
        <f t="shared" si="3"/>
        <v>4.1756000000000002</v>
      </c>
    </row>
    <row r="105" spans="1:8" x14ac:dyDescent="0.25">
      <c r="A105" s="11">
        <v>41058</v>
      </c>
      <c r="B105" s="12">
        <v>3.4674999999999998</v>
      </c>
      <c r="C105" s="12">
        <v>4.3510999999999997</v>
      </c>
      <c r="F105" s="11">
        <v>41011</v>
      </c>
      <c r="G105" s="12">
        <f t="shared" si="4"/>
        <v>3.2033999999999998</v>
      </c>
      <c r="H105" s="12">
        <f t="shared" si="3"/>
        <v>4.2008000000000001</v>
      </c>
    </row>
    <row r="106" spans="1:8" x14ac:dyDescent="0.25">
      <c r="A106" s="11">
        <v>41059</v>
      </c>
      <c r="B106" s="12">
        <v>3.5139</v>
      </c>
      <c r="C106" s="12">
        <v>4.3731</v>
      </c>
      <c r="F106" s="11">
        <v>41012</v>
      </c>
      <c r="G106" s="12">
        <f t="shared" si="4"/>
        <v>3.1818</v>
      </c>
      <c r="H106" s="12">
        <f t="shared" si="3"/>
        <v>4.1740000000000004</v>
      </c>
    </row>
    <row r="107" spans="1:8" x14ac:dyDescent="0.25">
      <c r="A107" s="11">
        <v>41060</v>
      </c>
      <c r="B107" s="12">
        <v>3.5371999999999999</v>
      </c>
      <c r="C107" s="12">
        <v>4.3888999999999996</v>
      </c>
      <c r="F107" s="11">
        <v>41013</v>
      </c>
      <c r="G107" s="12">
        <f t="shared" si="4"/>
        <v>3.1764999999999999</v>
      </c>
      <c r="H107" s="12">
        <f t="shared" si="3"/>
        <v>4.1779000000000002</v>
      </c>
    </row>
    <row r="108" spans="1:8" x14ac:dyDescent="0.25">
      <c r="A108" s="11">
        <v>41061</v>
      </c>
      <c r="B108" s="12">
        <v>3.5777000000000001</v>
      </c>
      <c r="C108" s="12">
        <v>4.4126000000000003</v>
      </c>
      <c r="F108" s="11">
        <v>41014</v>
      </c>
      <c r="G108" s="12">
        <f t="shared" si="4"/>
        <v>3.1764999999999999</v>
      </c>
      <c r="H108" s="12">
        <f t="shared" si="3"/>
        <v>4.1779000000000002</v>
      </c>
    </row>
    <row r="109" spans="1:8" x14ac:dyDescent="0.25">
      <c r="A109" s="11">
        <v>41064</v>
      </c>
      <c r="B109" s="12">
        <v>3.5430999999999999</v>
      </c>
      <c r="C109" s="12">
        <v>4.4006999999999996</v>
      </c>
      <c r="F109" s="11">
        <v>41015</v>
      </c>
      <c r="G109" s="12">
        <f t="shared" si="4"/>
        <v>3.1764999999999999</v>
      </c>
      <c r="H109" s="12">
        <f t="shared" si="3"/>
        <v>4.1779000000000002</v>
      </c>
    </row>
    <row r="110" spans="1:8" x14ac:dyDescent="0.25">
      <c r="A110" s="11">
        <v>41065</v>
      </c>
      <c r="B110" s="12">
        <v>3.5358999999999998</v>
      </c>
      <c r="C110" s="12">
        <v>4.3921999999999999</v>
      </c>
      <c r="F110" s="11">
        <v>41016</v>
      </c>
      <c r="G110" s="12">
        <f t="shared" si="4"/>
        <v>3.2288999999999999</v>
      </c>
      <c r="H110" s="12">
        <f t="shared" si="3"/>
        <v>4.2027999999999999</v>
      </c>
    </row>
    <row r="111" spans="1:8" x14ac:dyDescent="0.25">
      <c r="A111" s="11">
        <v>41066</v>
      </c>
      <c r="B111" s="12">
        <v>3.4702999999999999</v>
      </c>
      <c r="C111" s="12">
        <v>4.3422999999999998</v>
      </c>
      <c r="F111" s="11">
        <v>41017</v>
      </c>
      <c r="G111" s="12">
        <f t="shared" si="4"/>
        <v>3.1871999999999998</v>
      </c>
      <c r="H111" s="12">
        <f t="shared" si="3"/>
        <v>4.1900000000000004</v>
      </c>
    </row>
    <row r="112" spans="1:8" x14ac:dyDescent="0.25">
      <c r="A112" s="11">
        <v>41068</v>
      </c>
      <c r="B112" s="12">
        <v>3.4565999999999999</v>
      </c>
      <c r="C112" s="12">
        <v>4.3078000000000003</v>
      </c>
      <c r="F112" s="11">
        <v>41018</v>
      </c>
      <c r="G112" s="12">
        <f t="shared" si="4"/>
        <v>3.1901999999999999</v>
      </c>
      <c r="H112" s="12">
        <f t="shared" si="3"/>
        <v>4.1760000000000002</v>
      </c>
    </row>
    <row r="113" spans="1:8" x14ac:dyDescent="0.25">
      <c r="A113" s="11">
        <v>41071</v>
      </c>
      <c r="B113" s="12">
        <v>3.4072</v>
      </c>
      <c r="C113" s="12">
        <v>4.2922000000000002</v>
      </c>
      <c r="F113" s="11">
        <v>41019</v>
      </c>
      <c r="G113" s="12">
        <f t="shared" si="4"/>
        <v>3.1879</v>
      </c>
      <c r="H113" s="12">
        <f t="shared" si="3"/>
        <v>4.1864999999999997</v>
      </c>
    </row>
    <row r="114" spans="1:8" x14ac:dyDescent="0.25">
      <c r="A114" s="11">
        <v>41072</v>
      </c>
      <c r="B114" s="12">
        <v>3.4552</v>
      </c>
      <c r="C114" s="12">
        <v>4.3221999999999996</v>
      </c>
      <c r="F114" s="11">
        <v>41020</v>
      </c>
      <c r="G114" s="12">
        <f t="shared" si="4"/>
        <v>3.1827999999999999</v>
      </c>
      <c r="H114" s="12">
        <f t="shared" si="3"/>
        <v>4.1885000000000003</v>
      </c>
    </row>
    <row r="115" spans="1:8" x14ac:dyDescent="0.25">
      <c r="A115" s="11">
        <v>41073</v>
      </c>
      <c r="B115" s="12">
        <v>3.4590999999999998</v>
      </c>
      <c r="C115" s="12">
        <v>4.3310000000000004</v>
      </c>
      <c r="F115" s="11">
        <v>41021</v>
      </c>
      <c r="G115" s="12">
        <f t="shared" si="4"/>
        <v>3.1827999999999999</v>
      </c>
      <c r="H115" s="12">
        <f t="shared" si="3"/>
        <v>4.1885000000000003</v>
      </c>
    </row>
    <row r="116" spans="1:8" x14ac:dyDescent="0.25">
      <c r="A116" s="11">
        <v>41074</v>
      </c>
      <c r="B116" s="12">
        <v>3.4420000000000002</v>
      </c>
      <c r="C116" s="12">
        <v>4.3207000000000004</v>
      </c>
      <c r="F116" s="11">
        <v>41022</v>
      </c>
      <c r="G116" s="12">
        <f t="shared" si="4"/>
        <v>3.1827999999999999</v>
      </c>
      <c r="H116" s="12">
        <f t="shared" si="3"/>
        <v>4.1885000000000003</v>
      </c>
    </row>
    <row r="117" spans="1:8" x14ac:dyDescent="0.25">
      <c r="A117" s="11">
        <v>41075</v>
      </c>
      <c r="B117" s="12">
        <v>3.3971</v>
      </c>
      <c r="C117" s="12">
        <v>4.2925000000000004</v>
      </c>
      <c r="F117" s="11">
        <v>41023</v>
      </c>
      <c r="G117" s="12">
        <f t="shared" si="4"/>
        <v>3.1972</v>
      </c>
      <c r="H117" s="12">
        <f t="shared" si="3"/>
        <v>4.2032999999999996</v>
      </c>
    </row>
    <row r="118" spans="1:8" x14ac:dyDescent="0.25">
      <c r="A118" s="11">
        <v>41078</v>
      </c>
      <c r="B118" s="12">
        <v>3.3740999999999999</v>
      </c>
      <c r="C118" s="12">
        <v>4.2679999999999998</v>
      </c>
      <c r="F118" s="11">
        <v>41024</v>
      </c>
      <c r="G118" s="12">
        <f t="shared" si="4"/>
        <v>3.1945999999999999</v>
      </c>
      <c r="H118" s="12">
        <f t="shared" si="3"/>
        <v>4.2058999999999997</v>
      </c>
    </row>
    <row r="119" spans="1:8" x14ac:dyDescent="0.25">
      <c r="A119" s="11">
        <v>41079</v>
      </c>
      <c r="B119" s="12">
        <v>3.3915999999999999</v>
      </c>
      <c r="C119" s="12">
        <v>4.2732999999999999</v>
      </c>
      <c r="F119" s="11">
        <v>41025</v>
      </c>
      <c r="G119" s="12">
        <f t="shared" si="4"/>
        <v>3.1675</v>
      </c>
      <c r="H119" s="12">
        <f t="shared" si="3"/>
        <v>4.1870000000000003</v>
      </c>
    </row>
    <row r="120" spans="1:8" x14ac:dyDescent="0.25">
      <c r="A120" s="11">
        <v>41080</v>
      </c>
      <c r="B120" s="12">
        <v>3.3471000000000002</v>
      </c>
      <c r="C120" s="12">
        <v>4.2503000000000002</v>
      </c>
      <c r="F120" s="11">
        <v>41026</v>
      </c>
      <c r="G120" s="12">
        <f t="shared" si="4"/>
        <v>3.1598999999999999</v>
      </c>
      <c r="H120" s="12">
        <f t="shared" si="3"/>
        <v>4.1825000000000001</v>
      </c>
    </row>
    <row r="121" spans="1:8" x14ac:dyDescent="0.25">
      <c r="A121" s="11">
        <v>41081</v>
      </c>
      <c r="B121" s="12">
        <v>3.3616999999999999</v>
      </c>
      <c r="C121" s="12">
        <v>4.2584999999999997</v>
      </c>
      <c r="F121" s="11">
        <v>41027</v>
      </c>
      <c r="G121" s="12">
        <f t="shared" si="4"/>
        <v>3.1665999999999999</v>
      </c>
      <c r="H121" s="12">
        <f t="shared" si="3"/>
        <v>4.1820000000000004</v>
      </c>
    </row>
    <row r="122" spans="1:8" x14ac:dyDescent="0.25">
      <c r="A122" s="11">
        <v>41082</v>
      </c>
      <c r="B122" s="12">
        <v>3.4024999999999999</v>
      </c>
      <c r="C122" s="12">
        <v>4.2709999999999999</v>
      </c>
      <c r="F122" s="11">
        <v>41028</v>
      </c>
      <c r="G122" s="12">
        <f t="shared" si="4"/>
        <v>3.1665999999999999</v>
      </c>
      <c r="H122" s="12">
        <f t="shared" si="3"/>
        <v>4.1820000000000004</v>
      </c>
    </row>
    <row r="123" spans="1:8" x14ac:dyDescent="0.25">
      <c r="A123" s="11">
        <v>41085</v>
      </c>
      <c r="B123" s="12">
        <v>3.4104999999999999</v>
      </c>
      <c r="C123" s="12">
        <v>4.2645</v>
      </c>
      <c r="F123" s="11">
        <v>41029</v>
      </c>
      <c r="G123" s="12">
        <f t="shared" si="4"/>
        <v>3.1665999999999999</v>
      </c>
      <c r="H123" s="12">
        <f t="shared" si="3"/>
        <v>4.1820000000000004</v>
      </c>
    </row>
    <row r="124" spans="1:8" x14ac:dyDescent="0.25">
      <c r="A124" s="11">
        <v>41086</v>
      </c>
      <c r="B124" s="12">
        <v>3.4087999999999998</v>
      </c>
      <c r="C124" s="12">
        <v>4.258</v>
      </c>
      <c r="F124" s="11">
        <v>41030</v>
      </c>
      <c r="G124" s="12">
        <f t="shared" si="4"/>
        <v>3.1509</v>
      </c>
      <c r="H124" s="12">
        <f t="shared" si="3"/>
        <v>4.1721000000000004</v>
      </c>
    </row>
    <row r="125" spans="1:8" x14ac:dyDescent="0.25">
      <c r="A125" s="11">
        <v>41087</v>
      </c>
      <c r="B125" s="12">
        <v>3.4015</v>
      </c>
      <c r="C125" s="12">
        <v>4.25</v>
      </c>
      <c r="F125" s="11">
        <v>41031</v>
      </c>
      <c r="G125" s="12">
        <f t="shared" si="4"/>
        <v>3.1509</v>
      </c>
      <c r="H125" s="12">
        <f t="shared" si="3"/>
        <v>4.1721000000000004</v>
      </c>
    </row>
    <row r="126" spans="1:8" x14ac:dyDescent="0.25">
      <c r="A126" s="11">
        <v>41088</v>
      </c>
      <c r="B126" s="12">
        <v>3.4407999999999999</v>
      </c>
      <c r="C126" s="12">
        <v>4.2759999999999998</v>
      </c>
      <c r="F126" s="11">
        <v>41032</v>
      </c>
      <c r="G126" s="12">
        <f t="shared" si="4"/>
        <v>3.1593</v>
      </c>
      <c r="H126" s="12">
        <f t="shared" si="3"/>
        <v>4.16</v>
      </c>
    </row>
    <row r="127" spans="1:8" x14ac:dyDescent="0.25">
      <c r="A127" s="11">
        <v>41089</v>
      </c>
      <c r="B127" s="12">
        <v>3.3885000000000001</v>
      </c>
      <c r="C127" s="12">
        <v>4.2613000000000003</v>
      </c>
      <c r="F127" s="11">
        <v>41033</v>
      </c>
      <c r="G127" s="12">
        <f t="shared" si="4"/>
        <v>3.1593</v>
      </c>
      <c r="H127" s="12">
        <f t="shared" si="3"/>
        <v>4.16</v>
      </c>
    </row>
    <row r="128" spans="1:8" x14ac:dyDescent="0.25">
      <c r="A128" s="11">
        <v>41092</v>
      </c>
      <c r="B128" s="12">
        <v>3.3456000000000001</v>
      </c>
      <c r="C128" s="12">
        <v>4.2308000000000003</v>
      </c>
      <c r="F128" s="11">
        <v>41034</v>
      </c>
      <c r="G128" s="12">
        <f t="shared" si="4"/>
        <v>3.1890999999999998</v>
      </c>
      <c r="H128" s="12">
        <f t="shared" si="3"/>
        <v>4.1879999999999997</v>
      </c>
    </row>
    <row r="129" spans="1:8" x14ac:dyDescent="0.25">
      <c r="A129" s="11">
        <v>41093</v>
      </c>
      <c r="B129" s="12">
        <v>3.3426999999999998</v>
      </c>
      <c r="C129" s="12">
        <v>4.2110000000000003</v>
      </c>
      <c r="F129" s="11">
        <v>41035</v>
      </c>
      <c r="G129" s="12">
        <f t="shared" si="4"/>
        <v>3.1890999999999998</v>
      </c>
      <c r="H129" s="12">
        <f t="shared" si="3"/>
        <v>4.1879999999999997</v>
      </c>
    </row>
    <row r="130" spans="1:8" x14ac:dyDescent="0.25">
      <c r="A130" s="11">
        <v>41094</v>
      </c>
      <c r="B130" s="12">
        <v>3.3414999999999999</v>
      </c>
      <c r="C130" s="12">
        <v>4.2046000000000001</v>
      </c>
      <c r="F130" s="11">
        <v>41036</v>
      </c>
      <c r="G130" s="12">
        <f t="shared" si="4"/>
        <v>3.1890999999999998</v>
      </c>
      <c r="H130" s="12">
        <f t="shared" si="3"/>
        <v>4.1879999999999997</v>
      </c>
    </row>
    <row r="131" spans="1:8" x14ac:dyDescent="0.25">
      <c r="A131" s="11">
        <v>41095</v>
      </c>
      <c r="B131" s="12">
        <v>3.3742999999999999</v>
      </c>
      <c r="C131" s="12">
        <v>4.2221000000000002</v>
      </c>
      <c r="F131" s="11">
        <v>41037</v>
      </c>
      <c r="G131" s="12">
        <f t="shared" si="4"/>
        <v>3.2279</v>
      </c>
      <c r="H131" s="12">
        <f t="shared" si="3"/>
        <v>4.1990999999999996</v>
      </c>
    </row>
    <row r="132" spans="1:8" x14ac:dyDescent="0.25">
      <c r="A132" s="11">
        <v>41096</v>
      </c>
      <c r="B132" s="12">
        <v>3.4056999999999999</v>
      </c>
      <c r="C132" s="12">
        <v>4.2178000000000004</v>
      </c>
      <c r="F132" s="11">
        <v>41038</v>
      </c>
      <c r="G132" s="12">
        <f t="shared" si="4"/>
        <v>3.2238000000000002</v>
      </c>
      <c r="H132" s="12">
        <f t="shared" si="3"/>
        <v>4.1948999999999996</v>
      </c>
    </row>
    <row r="133" spans="1:8" x14ac:dyDescent="0.25">
      <c r="A133" s="11">
        <v>41099</v>
      </c>
      <c r="B133" s="12">
        <v>3.4538000000000002</v>
      </c>
      <c r="C133" s="12">
        <v>4.2401</v>
      </c>
      <c r="F133" s="11">
        <v>41039</v>
      </c>
      <c r="G133" s="12">
        <f t="shared" si="4"/>
        <v>3.2412000000000001</v>
      </c>
      <c r="H133" s="12">
        <f t="shared" si="3"/>
        <v>4.2046999999999999</v>
      </c>
    </row>
    <row r="134" spans="1:8" x14ac:dyDescent="0.25">
      <c r="A134" s="11">
        <v>41100</v>
      </c>
      <c r="B134" s="12">
        <v>3.4144999999999999</v>
      </c>
      <c r="C134" s="12">
        <v>4.2041000000000004</v>
      </c>
      <c r="F134" s="11">
        <v>41040</v>
      </c>
      <c r="G134" s="12">
        <f t="shared" si="4"/>
        <v>3.2734999999999999</v>
      </c>
      <c r="H134" s="12">
        <f t="shared" ref="H134:H197" si="5">VLOOKUP(F133,$A$3:$C$254,3,1)</f>
        <v>4.2378999999999998</v>
      </c>
    </row>
    <row r="135" spans="1:8" x14ac:dyDescent="0.25">
      <c r="A135" s="11">
        <v>41101</v>
      </c>
      <c r="B135" s="12">
        <v>3.4007000000000001</v>
      </c>
      <c r="C135" s="12">
        <v>4.1801000000000004</v>
      </c>
      <c r="F135" s="11">
        <v>41041</v>
      </c>
      <c r="G135" s="12">
        <f t="shared" si="4"/>
        <v>3.2765</v>
      </c>
      <c r="H135" s="12">
        <f t="shared" si="5"/>
        <v>4.2412999999999998</v>
      </c>
    </row>
    <row r="136" spans="1:8" x14ac:dyDescent="0.25">
      <c r="A136" s="11">
        <v>41102</v>
      </c>
      <c r="B136" s="12">
        <v>3.4382999999999999</v>
      </c>
      <c r="C136" s="12">
        <v>4.2008000000000001</v>
      </c>
      <c r="F136" s="11">
        <v>41042</v>
      </c>
      <c r="G136" s="12">
        <f t="shared" si="4"/>
        <v>3.2765</v>
      </c>
      <c r="H136" s="12">
        <f t="shared" si="5"/>
        <v>4.2412999999999998</v>
      </c>
    </row>
    <row r="137" spans="1:8" x14ac:dyDescent="0.25">
      <c r="A137" s="11">
        <v>41103</v>
      </c>
      <c r="B137" s="12">
        <v>3.4462999999999999</v>
      </c>
      <c r="C137" s="12">
        <v>4.2054999999999998</v>
      </c>
      <c r="F137" s="11">
        <v>41043</v>
      </c>
      <c r="G137" s="12">
        <f t="shared" si="4"/>
        <v>3.2765</v>
      </c>
      <c r="H137" s="12">
        <f t="shared" si="5"/>
        <v>4.2412999999999998</v>
      </c>
    </row>
    <row r="138" spans="1:8" x14ac:dyDescent="0.25">
      <c r="A138" s="11">
        <v>41106</v>
      </c>
      <c r="B138" s="12">
        <v>3.4352999999999998</v>
      </c>
      <c r="C138" s="12">
        <v>4.1939000000000002</v>
      </c>
      <c r="F138" s="11">
        <v>41044</v>
      </c>
      <c r="G138" s="12">
        <f t="shared" si="4"/>
        <v>3.3422000000000001</v>
      </c>
      <c r="H138" s="12">
        <f t="shared" si="5"/>
        <v>4.3</v>
      </c>
    </row>
    <row r="139" spans="1:8" x14ac:dyDescent="0.25">
      <c r="A139" s="11">
        <v>41107</v>
      </c>
      <c r="B139" s="12">
        <v>3.3973</v>
      </c>
      <c r="C139" s="12">
        <v>4.1782000000000004</v>
      </c>
      <c r="F139" s="11">
        <v>41045</v>
      </c>
      <c r="G139" s="12">
        <f t="shared" si="4"/>
        <v>3.3578999999999999</v>
      </c>
      <c r="H139" s="12">
        <f t="shared" si="5"/>
        <v>4.3159999999999998</v>
      </c>
    </row>
    <row r="140" spans="1:8" x14ac:dyDescent="0.25">
      <c r="A140" s="11">
        <v>41108</v>
      </c>
      <c r="B140" s="12">
        <v>3.395</v>
      </c>
      <c r="C140" s="12">
        <v>4.1704999999999997</v>
      </c>
      <c r="F140" s="11">
        <v>41046</v>
      </c>
      <c r="G140" s="12">
        <f t="shared" si="4"/>
        <v>3.4352999999999998</v>
      </c>
      <c r="H140" s="12">
        <f t="shared" si="5"/>
        <v>4.3681999999999999</v>
      </c>
    </row>
    <row r="141" spans="1:8" x14ac:dyDescent="0.25">
      <c r="A141" s="11">
        <v>41109</v>
      </c>
      <c r="B141" s="12">
        <v>3.39</v>
      </c>
      <c r="C141" s="12">
        <v>4.1596000000000002</v>
      </c>
      <c r="F141" s="11">
        <v>41047</v>
      </c>
      <c r="G141" s="12">
        <f t="shared" ref="G141:G204" si="6">VLOOKUP(F140,$A$3:$C$254,2,1)</f>
        <v>3.4194</v>
      </c>
      <c r="H141" s="12">
        <f t="shared" si="5"/>
        <v>4.3490000000000002</v>
      </c>
    </row>
    <row r="142" spans="1:8" x14ac:dyDescent="0.25">
      <c r="A142" s="11">
        <v>41110</v>
      </c>
      <c r="B142" s="12">
        <v>3.3961000000000001</v>
      </c>
      <c r="C142" s="12">
        <v>4.1628999999999996</v>
      </c>
      <c r="F142" s="11">
        <v>41048</v>
      </c>
      <c r="G142" s="12">
        <f t="shared" si="6"/>
        <v>3.4430999999999998</v>
      </c>
      <c r="H142" s="12">
        <f t="shared" si="5"/>
        <v>4.3682999999999996</v>
      </c>
    </row>
    <row r="143" spans="1:8" x14ac:dyDescent="0.25">
      <c r="A143" s="11">
        <v>41113</v>
      </c>
      <c r="B143" s="12">
        <v>3.4529000000000001</v>
      </c>
      <c r="C143" s="12">
        <v>4.18</v>
      </c>
      <c r="F143" s="11">
        <v>41049</v>
      </c>
      <c r="G143" s="12">
        <f t="shared" si="6"/>
        <v>3.4430999999999998</v>
      </c>
      <c r="H143" s="12">
        <f t="shared" si="5"/>
        <v>4.3682999999999996</v>
      </c>
    </row>
    <row r="144" spans="1:8" x14ac:dyDescent="0.25">
      <c r="A144" s="11">
        <v>41114</v>
      </c>
      <c r="B144" s="12">
        <v>3.4678</v>
      </c>
      <c r="C144" s="12">
        <v>4.2011000000000003</v>
      </c>
      <c r="F144" s="11">
        <v>41050</v>
      </c>
      <c r="G144" s="12">
        <f t="shared" si="6"/>
        <v>3.4430999999999998</v>
      </c>
      <c r="H144" s="12">
        <f t="shared" si="5"/>
        <v>4.3682999999999996</v>
      </c>
    </row>
    <row r="145" spans="1:8" x14ac:dyDescent="0.25">
      <c r="A145" s="11">
        <v>41115</v>
      </c>
      <c r="B145" s="12">
        <v>3.4719000000000002</v>
      </c>
      <c r="C145" s="12">
        <v>4.2087000000000003</v>
      </c>
      <c r="F145" s="11">
        <v>41051</v>
      </c>
      <c r="G145" s="12">
        <f t="shared" si="6"/>
        <v>3.3927999999999998</v>
      </c>
      <c r="H145" s="12">
        <f t="shared" si="5"/>
        <v>4.3322000000000003</v>
      </c>
    </row>
    <row r="146" spans="1:8" x14ac:dyDescent="0.25">
      <c r="A146" s="11">
        <v>41116</v>
      </c>
      <c r="B146" s="12">
        <v>3.4523000000000001</v>
      </c>
      <c r="C146" s="12">
        <v>4.1852999999999998</v>
      </c>
      <c r="F146" s="11">
        <v>41052</v>
      </c>
      <c r="G146" s="12">
        <f t="shared" si="6"/>
        <v>3.3811</v>
      </c>
      <c r="H146" s="12">
        <f t="shared" si="5"/>
        <v>4.3205</v>
      </c>
    </row>
    <row r="147" spans="1:8" x14ac:dyDescent="0.25">
      <c r="A147" s="11">
        <v>41117</v>
      </c>
      <c r="B147" s="12">
        <v>3.3843000000000001</v>
      </c>
      <c r="C147" s="12">
        <v>4.1459000000000001</v>
      </c>
      <c r="F147" s="11">
        <v>41053</v>
      </c>
      <c r="G147" s="12">
        <f t="shared" si="6"/>
        <v>3.4460000000000002</v>
      </c>
      <c r="H147" s="12">
        <f t="shared" si="5"/>
        <v>4.3575999999999997</v>
      </c>
    </row>
    <row r="148" spans="1:8" x14ac:dyDescent="0.25">
      <c r="A148" s="11">
        <v>41120</v>
      </c>
      <c r="B148" s="12">
        <v>3.3780000000000001</v>
      </c>
      <c r="C148" s="12">
        <v>4.1410999999999998</v>
      </c>
      <c r="F148" s="11">
        <v>41054</v>
      </c>
      <c r="G148" s="12">
        <f t="shared" si="6"/>
        <v>3.4779</v>
      </c>
      <c r="H148" s="12">
        <f t="shared" si="5"/>
        <v>4.3665000000000003</v>
      </c>
    </row>
    <row r="149" spans="1:8" x14ac:dyDescent="0.25">
      <c r="A149" s="11">
        <v>41121</v>
      </c>
      <c r="B149" s="12">
        <v>3.3508</v>
      </c>
      <c r="C149" s="12">
        <v>4.1086</v>
      </c>
      <c r="F149" s="11">
        <v>41055</v>
      </c>
      <c r="G149" s="12">
        <f t="shared" si="6"/>
        <v>3.4588999999999999</v>
      </c>
      <c r="H149" s="12">
        <f t="shared" si="5"/>
        <v>4.351</v>
      </c>
    </row>
    <row r="150" spans="1:8" x14ac:dyDescent="0.25">
      <c r="A150" s="11">
        <v>41122</v>
      </c>
      <c r="B150" s="12">
        <v>3.3420000000000001</v>
      </c>
      <c r="C150" s="12">
        <v>4.1147</v>
      </c>
      <c r="F150" s="11">
        <v>41056</v>
      </c>
      <c r="G150" s="12">
        <f t="shared" si="6"/>
        <v>3.4588999999999999</v>
      </c>
      <c r="H150" s="12">
        <f t="shared" si="5"/>
        <v>4.351</v>
      </c>
    </row>
    <row r="151" spans="1:8" x14ac:dyDescent="0.25">
      <c r="A151" s="11">
        <v>41123</v>
      </c>
      <c r="B151" s="12">
        <v>3.3462000000000001</v>
      </c>
      <c r="C151" s="12">
        <v>4.1063000000000001</v>
      </c>
      <c r="F151" s="11">
        <v>41057</v>
      </c>
      <c r="G151" s="12">
        <f t="shared" si="6"/>
        <v>3.4588999999999999</v>
      </c>
      <c r="H151" s="12">
        <f t="shared" si="5"/>
        <v>4.351</v>
      </c>
    </row>
    <row r="152" spans="1:8" x14ac:dyDescent="0.25">
      <c r="A152" s="11">
        <v>41124</v>
      </c>
      <c r="B152" s="12">
        <v>3.3548</v>
      </c>
      <c r="C152" s="12">
        <v>4.0967000000000002</v>
      </c>
      <c r="F152" s="11">
        <v>41058</v>
      </c>
      <c r="G152" s="12">
        <f t="shared" si="6"/>
        <v>3.4535</v>
      </c>
      <c r="H152" s="12">
        <f t="shared" si="5"/>
        <v>4.3441999999999998</v>
      </c>
    </row>
    <row r="153" spans="1:8" x14ac:dyDescent="0.25">
      <c r="A153" s="11">
        <v>41127</v>
      </c>
      <c r="B153" s="12">
        <v>3.2751999999999999</v>
      </c>
      <c r="C153" s="12">
        <v>4.0486000000000004</v>
      </c>
      <c r="F153" s="11">
        <v>41059</v>
      </c>
      <c r="G153" s="12">
        <f t="shared" si="6"/>
        <v>3.4674999999999998</v>
      </c>
      <c r="H153" s="12">
        <f t="shared" si="5"/>
        <v>4.3510999999999997</v>
      </c>
    </row>
    <row r="154" spans="1:8" x14ac:dyDescent="0.25">
      <c r="A154" s="11">
        <v>41128</v>
      </c>
      <c r="B154" s="12">
        <v>3.2606000000000002</v>
      </c>
      <c r="C154" s="12">
        <v>4.0465</v>
      </c>
      <c r="F154" s="11">
        <v>41060</v>
      </c>
      <c r="G154" s="12">
        <f t="shared" si="6"/>
        <v>3.5139</v>
      </c>
      <c r="H154" s="12">
        <f t="shared" si="5"/>
        <v>4.3731</v>
      </c>
    </row>
    <row r="155" spans="1:8" x14ac:dyDescent="0.25">
      <c r="A155" s="11">
        <v>41129</v>
      </c>
      <c r="B155" s="12">
        <v>3.3039999999999998</v>
      </c>
      <c r="C155" s="12">
        <v>4.0918000000000001</v>
      </c>
      <c r="F155" s="11">
        <v>41061</v>
      </c>
      <c r="G155" s="12">
        <f t="shared" si="6"/>
        <v>3.5371999999999999</v>
      </c>
      <c r="H155" s="12">
        <f t="shared" si="5"/>
        <v>4.3888999999999996</v>
      </c>
    </row>
    <row r="156" spans="1:8" x14ac:dyDescent="0.25">
      <c r="A156" s="11">
        <v>41130</v>
      </c>
      <c r="B156" s="12">
        <v>3.2915000000000001</v>
      </c>
      <c r="C156" s="12">
        <v>4.0614999999999997</v>
      </c>
      <c r="F156" s="11">
        <v>41062</v>
      </c>
      <c r="G156" s="12">
        <f t="shared" si="6"/>
        <v>3.5777000000000001</v>
      </c>
      <c r="H156" s="12">
        <f t="shared" si="5"/>
        <v>4.4126000000000003</v>
      </c>
    </row>
    <row r="157" spans="1:8" x14ac:dyDescent="0.25">
      <c r="A157" s="11">
        <v>41131</v>
      </c>
      <c r="B157" s="12">
        <v>3.3195000000000001</v>
      </c>
      <c r="C157" s="12">
        <v>4.0770999999999997</v>
      </c>
      <c r="F157" s="11">
        <v>41063</v>
      </c>
      <c r="G157" s="12">
        <f t="shared" si="6"/>
        <v>3.5777000000000001</v>
      </c>
      <c r="H157" s="12">
        <f t="shared" si="5"/>
        <v>4.4126000000000003</v>
      </c>
    </row>
    <row r="158" spans="1:8" x14ac:dyDescent="0.25">
      <c r="A158" s="11">
        <v>41134</v>
      </c>
      <c r="B158" s="12">
        <v>3.3201999999999998</v>
      </c>
      <c r="C158" s="12">
        <v>4.0823</v>
      </c>
      <c r="F158" s="11">
        <v>41064</v>
      </c>
      <c r="G158" s="12">
        <f t="shared" si="6"/>
        <v>3.5777000000000001</v>
      </c>
      <c r="H158" s="12">
        <f t="shared" si="5"/>
        <v>4.4126000000000003</v>
      </c>
    </row>
    <row r="159" spans="1:8" x14ac:dyDescent="0.25">
      <c r="A159" s="11">
        <v>41135</v>
      </c>
      <c r="B159" s="12">
        <v>3.3058999999999998</v>
      </c>
      <c r="C159" s="12">
        <v>4.0888</v>
      </c>
      <c r="F159" s="11">
        <v>41065</v>
      </c>
      <c r="G159" s="12">
        <f t="shared" si="6"/>
        <v>3.5430999999999999</v>
      </c>
      <c r="H159" s="12">
        <f t="shared" si="5"/>
        <v>4.4006999999999996</v>
      </c>
    </row>
    <row r="160" spans="1:8" x14ac:dyDescent="0.25">
      <c r="A160" s="11">
        <v>41137</v>
      </c>
      <c r="B160" s="12">
        <v>3.3252999999999999</v>
      </c>
      <c r="C160" s="12">
        <v>4.0819999999999999</v>
      </c>
      <c r="F160" s="11">
        <v>41066</v>
      </c>
      <c r="G160" s="12">
        <f t="shared" si="6"/>
        <v>3.5358999999999998</v>
      </c>
      <c r="H160" s="12">
        <f t="shared" si="5"/>
        <v>4.3921999999999999</v>
      </c>
    </row>
    <row r="161" spans="1:8" x14ac:dyDescent="0.25">
      <c r="A161" s="11">
        <v>41138</v>
      </c>
      <c r="B161" s="12">
        <v>3.2886000000000002</v>
      </c>
      <c r="C161" s="12">
        <v>4.0679999999999996</v>
      </c>
      <c r="F161" s="11">
        <v>41067</v>
      </c>
      <c r="G161" s="12">
        <f t="shared" si="6"/>
        <v>3.4702999999999999</v>
      </c>
      <c r="H161" s="12">
        <f t="shared" si="5"/>
        <v>4.3422999999999998</v>
      </c>
    </row>
    <row r="162" spans="1:8" x14ac:dyDescent="0.25">
      <c r="A162" s="11">
        <v>41141</v>
      </c>
      <c r="B162" s="12">
        <v>3.2944</v>
      </c>
      <c r="C162" s="12">
        <v>4.0683999999999996</v>
      </c>
      <c r="F162" s="11">
        <v>41068</v>
      </c>
      <c r="G162" s="12">
        <f t="shared" si="6"/>
        <v>3.4702999999999999</v>
      </c>
      <c r="H162" s="12">
        <f t="shared" si="5"/>
        <v>4.3422999999999998</v>
      </c>
    </row>
    <row r="163" spans="1:8" x14ac:dyDescent="0.25">
      <c r="A163" s="11">
        <v>41142</v>
      </c>
      <c r="B163" s="12">
        <v>3.2789999999999999</v>
      </c>
      <c r="C163" s="12">
        <v>4.0682999999999998</v>
      </c>
      <c r="F163" s="11">
        <v>41069</v>
      </c>
      <c r="G163" s="12">
        <f t="shared" si="6"/>
        <v>3.4565999999999999</v>
      </c>
      <c r="H163" s="12">
        <f t="shared" si="5"/>
        <v>4.3078000000000003</v>
      </c>
    </row>
    <row r="164" spans="1:8" x14ac:dyDescent="0.25">
      <c r="A164" s="11">
        <v>41143</v>
      </c>
      <c r="B164" s="12">
        <v>3.2639</v>
      </c>
      <c r="C164" s="12">
        <v>4.0728999999999997</v>
      </c>
      <c r="F164" s="11">
        <v>41070</v>
      </c>
      <c r="G164" s="12">
        <f t="shared" si="6"/>
        <v>3.4565999999999999</v>
      </c>
      <c r="H164" s="12">
        <f t="shared" si="5"/>
        <v>4.3078000000000003</v>
      </c>
    </row>
    <row r="165" spans="1:8" x14ac:dyDescent="0.25">
      <c r="A165" s="11">
        <v>41144</v>
      </c>
      <c r="B165" s="12">
        <v>3.2488000000000001</v>
      </c>
      <c r="C165" s="12">
        <v>4.0755999999999997</v>
      </c>
      <c r="F165" s="11">
        <v>41071</v>
      </c>
      <c r="G165" s="12">
        <f t="shared" si="6"/>
        <v>3.4565999999999999</v>
      </c>
      <c r="H165" s="12">
        <f t="shared" si="5"/>
        <v>4.3078000000000003</v>
      </c>
    </row>
    <row r="166" spans="1:8" x14ac:dyDescent="0.25">
      <c r="A166" s="11">
        <v>41145</v>
      </c>
      <c r="B166" s="12">
        <v>3.2679999999999998</v>
      </c>
      <c r="C166" s="12">
        <v>4.1012000000000004</v>
      </c>
      <c r="F166" s="11">
        <v>41072</v>
      </c>
      <c r="G166" s="12">
        <f t="shared" si="6"/>
        <v>3.4072</v>
      </c>
      <c r="H166" s="12">
        <f t="shared" si="5"/>
        <v>4.2922000000000002</v>
      </c>
    </row>
    <row r="167" spans="1:8" x14ac:dyDescent="0.25">
      <c r="A167" s="11">
        <v>41148</v>
      </c>
      <c r="B167" s="12">
        <v>3.2570000000000001</v>
      </c>
      <c r="C167" s="12">
        <v>4.0782999999999996</v>
      </c>
      <c r="F167" s="11">
        <v>41073</v>
      </c>
      <c r="G167" s="12">
        <f t="shared" si="6"/>
        <v>3.4552</v>
      </c>
      <c r="H167" s="12">
        <f t="shared" si="5"/>
        <v>4.3221999999999996</v>
      </c>
    </row>
    <row r="168" spans="1:8" x14ac:dyDescent="0.25">
      <c r="A168" s="11">
        <v>41149</v>
      </c>
      <c r="B168" s="12">
        <v>3.2685</v>
      </c>
      <c r="C168" s="12">
        <v>4.0949999999999998</v>
      </c>
      <c r="F168" s="11">
        <v>41074</v>
      </c>
      <c r="G168" s="12">
        <f t="shared" si="6"/>
        <v>3.4590999999999998</v>
      </c>
      <c r="H168" s="12">
        <f t="shared" si="5"/>
        <v>4.3310000000000004</v>
      </c>
    </row>
    <row r="169" spans="1:8" x14ac:dyDescent="0.25">
      <c r="A169" s="11">
        <v>41150</v>
      </c>
      <c r="B169" s="12">
        <v>3.3081</v>
      </c>
      <c r="C169" s="12">
        <v>4.1539999999999999</v>
      </c>
      <c r="F169" s="11">
        <v>41075</v>
      </c>
      <c r="G169" s="12">
        <f t="shared" si="6"/>
        <v>3.4420000000000002</v>
      </c>
      <c r="H169" s="12">
        <f t="shared" si="5"/>
        <v>4.3207000000000004</v>
      </c>
    </row>
    <row r="170" spans="1:8" x14ac:dyDescent="0.25">
      <c r="A170" s="11">
        <v>41151</v>
      </c>
      <c r="B170" s="12">
        <v>3.3397000000000001</v>
      </c>
      <c r="C170" s="12">
        <v>4.1919000000000004</v>
      </c>
      <c r="F170" s="11">
        <v>41076</v>
      </c>
      <c r="G170" s="12">
        <f t="shared" si="6"/>
        <v>3.3971</v>
      </c>
      <c r="H170" s="12">
        <f t="shared" si="5"/>
        <v>4.2925000000000004</v>
      </c>
    </row>
    <row r="171" spans="1:8" x14ac:dyDescent="0.25">
      <c r="A171" s="11">
        <v>41152</v>
      </c>
      <c r="B171" s="12">
        <v>3.3353000000000002</v>
      </c>
      <c r="C171" s="12">
        <v>4.1837999999999997</v>
      </c>
      <c r="F171" s="11">
        <v>41077</v>
      </c>
      <c r="G171" s="12">
        <f t="shared" si="6"/>
        <v>3.3971</v>
      </c>
      <c r="H171" s="12">
        <f t="shared" si="5"/>
        <v>4.2925000000000004</v>
      </c>
    </row>
    <row r="172" spans="1:8" x14ac:dyDescent="0.25">
      <c r="A172" s="11">
        <v>41155</v>
      </c>
      <c r="B172" s="12">
        <v>3.3397999999999999</v>
      </c>
      <c r="C172" s="12">
        <v>4.1981000000000002</v>
      </c>
      <c r="F172" s="11">
        <v>41078</v>
      </c>
      <c r="G172" s="12">
        <f t="shared" si="6"/>
        <v>3.3971</v>
      </c>
      <c r="H172" s="12">
        <f t="shared" si="5"/>
        <v>4.2925000000000004</v>
      </c>
    </row>
    <row r="173" spans="1:8" x14ac:dyDescent="0.25">
      <c r="A173" s="11">
        <v>41156</v>
      </c>
      <c r="B173" s="12">
        <v>3.3281000000000001</v>
      </c>
      <c r="C173" s="12">
        <v>4.1943999999999999</v>
      </c>
      <c r="F173" s="11">
        <v>41079</v>
      </c>
      <c r="G173" s="12">
        <f t="shared" si="6"/>
        <v>3.3740999999999999</v>
      </c>
      <c r="H173" s="12">
        <f t="shared" si="5"/>
        <v>4.2679999999999998</v>
      </c>
    </row>
    <row r="174" spans="1:8" x14ac:dyDescent="0.25">
      <c r="A174" s="11">
        <v>41157</v>
      </c>
      <c r="B174" s="12">
        <v>3.3693</v>
      </c>
      <c r="C174" s="12">
        <v>4.2157</v>
      </c>
      <c r="F174" s="11">
        <v>41080</v>
      </c>
      <c r="G174" s="12">
        <f t="shared" si="6"/>
        <v>3.3915999999999999</v>
      </c>
      <c r="H174" s="12">
        <f t="shared" si="5"/>
        <v>4.2732999999999999</v>
      </c>
    </row>
    <row r="175" spans="1:8" x14ac:dyDescent="0.25">
      <c r="A175" s="11">
        <v>41158</v>
      </c>
      <c r="B175" s="12">
        <v>3.2955000000000001</v>
      </c>
      <c r="C175" s="12">
        <v>4.1580000000000004</v>
      </c>
      <c r="F175" s="11">
        <v>41081</v>
      </c>
      <c r="G175" s="12">
        <f t="shared" si="6"/>
        <v>3.3471000000000002</v>
      </c>
      <c r="H175" s="12">
        <f t="shared" si="5"/>
        <v>4.2503000000000002</v>
      </c>
    </row>
    <row r="176" spans="1:8" x14ac:dyDescent="0.25">
      <c r="A176" s="11">
        <v>41159</v>
      </c>
      <c r="B176" s="12">
        <v>3.2578</v>
      </c>
      <c r="C176" s="12">
        <v>4.1275000000000004</v>
      </c>
      <c r="F176" s="11">
        <v>41082</v>
      </c>
      <c r="G176" s="12">
        <f t="shared" si="6"/>
        <v>3.3616999999999999</v>
      </c>
      <c r="H176" s="12">
        <f t="shared" si="5"/>
        <v>4.2584999999999997</v>
      </c>
    </row>
    <row r="177" spans="1:8" x14ac:dyDescent="0.25">
      <c r="A177" s="11">
        <v>41162</v>
      </c>
      <c r="B177" s="12">
        <v>3.2189000000000001</v>
      </c>
      <c r="C177" s="12">
        <v>4.1140999999999996</v>
      </c>
      <c r="F177" s="11">
        <v>41083</v>
      </c>
      <c r="G177" s="12">
        <f t="shared" si="6"/>
        <v>3.4024999999999999</v>
      </c>
      <c r="H177" s="12">
        <f t="shared" si="5"/>
        <v>4.2709999999999999</v>
      </c>
    </row>
    <row r="178" spans="1:8" x14ac:dyDescent="0.25">
      <c r="A178" s="11">
        <v>41163</v>
      </c>
      <c r="B178" s="12">
        <v>3.2098</v>
      </c>
      <c r="C178" s="12">
        <v>4.1085000000000003</v>
      </c>
      <c r="F178" s="11">
        <v>41084</v>
      </c>
      <c r="G178" s="12">
        <f t="shared" si="6"/>
        <v>3.4024999999999999</v>
      </c>
      <c r="H178" s="12">
        <f t="shared" si="5"/>
        <v>4.2709999999999999</v>
      </c>
    </row>
    <row r="179" spans="1:8" x14ac:dyDescent="0.25">
      <c r="A179" s="11">
        <v>41164</v>
      </c>
      <c r="B179" s="12">
        <v>3.1680000000000001</v>
      </c>
      <c r="C179" s="12">
        <v>4.0800999999999998</v>
      </c>
      <c r="F179" s="11">
        <v>41085</v>
      </c>
      <c r="G179" s="12">
        <f t="shared" si="6"/>
        <v>3.4024999999999999</v>
      </c>
      <c r="H179" s="12">
        <f t="shared" si="5"/>
        <v>4.2709999999999999</v>
      </c>
    </row>
    <row r="180" spans="1:8" x14ac:dyDescent="0.25">
      <c r="A180" s="11">
        <v>41165</v>
      </c>
      <c r="B180" s="12">
        <v>3.1852</v>
      </c>
      <c r="C180" s="12">
        <v>4.1146000000000003</v>
      </c>
      <c r="F180" s="11">
        <v>41086</v>
      </c>
      <c r="G180" s="12">
        <f t="shared" si="6"/>
        <v>3.4104999999999999</v>
      </c>
      <c r="H180" s="12">
        <f t="shared" si="5"/>
        <v>4.2645</v>
      </c>
    </row>
    <row r="181" spans="1:8" x14ac:dyDescent="0.25">
      <c r="A181" s="11">
        <v>41166</v>
      </c>
      <c r="B181" s="12">
        <v>3.1131000000000002</v>
      </c>
      <c r="C181" s="12">
        <v>4.0583999999999998</v>
      </c>
      <c r="F181" s="11">
        <v>41087</v>
      </c>
      <c r="G181" s="12">
        <f t="shared" si="6"/>
        <v>3.4087999999999998</v>
      </c>
      <c r="H181" s="12">
        <f t="shared" si="5"/>
        <v>4.258</v>
      </c>
    </row>
    <row r="182" spans="1:8" x14ac:dyDescent="0.25">
      <c r="A182" s="11">
        <v>41169</v>
      </c>
      <c r="B182" s="12">
        <v>3.1206999999999998</v>
      </c>
      <c r="C182" s="12">
        <v>4.0887000000000002</v>
      </c>
      <c r="F182" s="11">
        <v>41088</v>
      </c>
      <c r="G182" s="12">
        <f t="shared" si="6"/>
        <v>3.4015</v>
      </c>
      <c r="H182" s="12">
        <f t="shared" si="5"/>
        <v>4.25</v>
      </c>
    </row>
    <row r="183" spans="1:8" x14ac:dyDescent="0.25">
      <c r="A183" s="11">
        <v>41170</v>
      </c>
      <c r="B183" s="12">
        <v>3.1509</v>
      </c>
      <c r="C183" s="12">
        <v>4.1216999999999997</v>
      </c>
      <c r="F183" s="11">
        <v>41089</v>
      </c>
      <c r="G183" s="12">
        <f t="shared" si="6"/>
        <v>3.4407999999999999</v>
      </c>
      <c r="H183" s="12">
        <f t="shared" si="5"/>
        <v>4.2759999999999998</v>
      </c>
    </row>
    <row r="184" spans="1:8" x14ac:dyDescent="0.25">
      <c r="A184" s="11">
        <v>41171</v>
      </c>
      <c r="B184" s="12">
        <v>3.1631</v>
      </c>
      <c r="C184" s="12">
        <v>4.1216999999999997</v>
      </c>
      <c r="F184" s="11">
        <v>41090</v>
      </c>
      <c r="G184" s="12">
        <f t="shared" si="6"/>
        <v>3.3885000000000001</v>
      </c>
      <c r="H184" s="12">
        <f t="shared" si="5"/>
        <v>4.2613000000000003</v>
      </c>
    </row>
    <row r="185" spans="1:8" x14ac:dyDescent="0.25">
      <c r="A185" s="11">
        <v>41172</v>
      </c>
      <c r="B185" s="12">
        <v>3.2092000000000001</v>
      </c>
      <c r="C185" s="12">
        <v>4.1635</v>
      </c>
      <c r="F185" s="11">
        <v>41091</v>
      </c>
      <c r="G185" s="12">
        <f t="shared" si="6"/>
        <v>3.3885000000000001</v>
      </c>
      <c r="H185" s="12">
        <f t="shared" si="5"/>
        <v>4.2613000000000003</v>
      </c>
    </row>
    <row r="186" spans="1:8" x14ac:dyDescent="0.25">
      <c r="A186" s="11">
        <v>41173</v>
      </c>
      <c r="B186" s="12">
        <v>3.1711999999999998</v>
      </c>
      <c r="C186" s="12">
        <v>4.1340000000000003</v>
      </c>
      <c r="F186" s="11">
        <v>41092</v>
      </c>
      <c r="G186" s="12">
        <f t="shared" si="6"/>
        <v>3.3885000000000001</v>
      </c>
      <c r="H186" s="12">
        <f t="shared" si="5"/>
        <v>4.2613000000000003</v>
      </c>
    </row>
    <row r="187" spans="1:8" x14ac:dyDescent="0.25">
      <c r="A187" s="11">
        <v>41176</v>
      </c>
      <c r="B187" s="12">
        <v>3.218</v>
      </c>
      <c r="C187" s="12">
        <v>4.1528</v>
      </c>
      <c r="F187" s="11">
        <v>41093</v>
      </c>
      <c r="G187" s="12">
        <f t="shared" si="6"/>
        <v>3.3456000000000001</v>
      </c>
      <c r="H187" s="12">
        <f t="shared" si="5"/>
        <v>4.2308000000000003</v>
      </c>
    </row>
    <row r="188" spans="1:8" x14ac:dyDescent="0.25">
      <c r="A188" s="11">
        <v>41177</v>
      </c>
      <c r="B188" s="12">
        <v>3.2136</v>
      </c>
      <c r="C188" s="12">
        <v>4.1475</v>
      </c>
      <c r="F188" s="11">
        <v>41094</v>
      </c>
      <c r="G188" s="12">
        <f t="shared" si="6"/>
        <v>3.3426999999999998</v>
      </c>
      <c r="H188" s="12">
        <f t="shared" si="5"/>
        <v>4.2110000000000003</v>
      </c>
    </row>
    <row r="189" spans="1:8" x14ac:dyDescent="0.25">
      <c r="A189" s="11">
        <v>41178</v>
      </c>
      <c r="B189" s="12">
        <v>3.2187000000000001</v>
      </c>
      <c r="C189" s="12">
        <v>4.1414999999999997</v>
      </c>
      <c r="F189" s="11">
        <v>41095</v>
      </c>
      <c r="G189" s="12">
        <f t="shared" si="6"/>
        <v>3.3414999999999999</v>
      </c>
      <c r="H189" s="12">
        <f t="shared" si="5"/>
        <v>4.2046000000000001</v>
      </c>
    </row>
    <row r="190" spans="1:8" x14ac:dyDescent="0.25">
      <c r="A190" s="11">
        <v>41179</v>
      </c>
      <c r="B190" s="12">
        <v>3.2235999999999998</v>
      </c>
      <c r="C190" s="12">
        <v>4.1517999999999997</v>
      </c>
      <c r="F190" s="11">
        <v>41096</v>
      </c>
      <c r="G190" s="12">
        <f t="shared" si="6"/>
        <v>3.3742999999999999</v>
      </c>
      <c r="H190" s="12">
        <f t="shared" si="5"/>
        <v>4.2221000000000002</v>
      </c>
    </row>
    <row r="191" spans="1:8" x14ac:dyDescent="0.25">
      <c r="A191" s="11">
        <v>41180</v>
      </c>
      <c r="B191" s="12">
        <v>3.1779999999999999</v>
      </c>
      <c r="C191" s="12">
        <v>4.1138000000000003</v>
      </c>
      <c r="F191" s="11">
        <v>41097</v>
      </c>
      <c r="G191" s="12">
        <f t="shared" si="6"/>
        <v>3.4056999999999999</v>
      </c>
      <c r="H191" s="12">
        <f t="shared" si="5"/>
        <v>4.2178000000000004</v>
      </c>
    </row>
    <row r="192" spans="1:8" x14ac:dyDescent="0.25">
      <c r="A192" s="11">
        <v>41183</v>
      </c>
      <c r="B192" s="12">
        <v>3.1808999999999998</v>
      </c>
      <c r="C192" s="12">
        <v>4.1020000000000003</v>
      </c>
      <c r="F192" s="11">
        <v>41098</v>
      </c>
      <c r="G192" s="12">
        <f t="shared" si="6"/>
        <v>3.4056999999999999</v>
      </c>
      <c r="H192" s="12">
        <f t="shared" si="5"/>
        <v>4.2178000000000004</v>
      </c>
    </row>
    <row r="193" spans="1:8" x14ac:dyDescent="0.25">
      <c r="A193" s="11">
        <v>41184</v>
      </c>
      <c r="B193" s="12">
        <v>3.1833</v>
      </c>
      <c r="C193" s="12">
        <v>4.1115000000000004</v>
      </c>
      <c r="F193" s="11">
        <v>41099</v>
      </c>
      <c r="G193" s="12">
        <f t="shared" si="6"/>
        <v>3.4056999999999999</v>
      </c>
      <c r="H193" s="12">
        <f t="shared" si="5"/>
        <v>4.2178000000000004</v>
      </c>
    </row>
    <row r="194" spans="1:8" x14ac:dyDescent="0.25">
      <c r="A194" s="11">
        <v>41185</v>
      </c>
      <c r="B194" s="12">
        <v>3.1896</v>
      </c>
      <c r="C194" s="12">
        <v>4.1201999999999996</v>
      </c>
      <c r="F194" s="11">
        <v>41100</v>
      </c>
      <c r="G194" s="12">
        <f t="shared" si="6"/>
        <v>3.4538000000000002</v>
      </c>
      <c r="H194" s="12">
        <f t="shared" si="5"/>
        <v>4.2401</v>
      </c>
    </row>
    <row r="195" spans="1:8" x14ac:dyDescent="0.25">
      <c r="A195" s="11">
        <v>41186</v>
      </c>
      <c r="B195" s="12">
        <v>3.1646000000000001</v>
      </c>
      <c r="C195" s="12">
        <v>4.0933000000000002</v>
      </c>
      <c r="F195" s="11">
        <v>41101</v>
      </c>
      <c r="G195" s="12">
        <f t="shared" si="6"/>
        <v>3.4144999999999999</v>
      </c>
      <c r="H195" s="12">
        <f t="shared" si="5"/>
        <v>4.2041000000000004</v>
      </c>
    </row>
    <row r="196" spans="1:8" x14ac:dyDescent="0.25">
      <c r="A196" s="11">
        <v>41187</v>
      </c>
      <c r="B196" s="12">
        <v>3.1353</v>
      </c>
      <c r="C196" s="12">
        <v>4.0766</v>
      </c>
      <c r="F196" s="11">
        <v>41102</v>
      </c>
      <c r="G196" s="12">
        <f t="shared" si="6"/>
        <v>3.4007000000000001</v>
      </c>
      <c r="H196" s="12">
        <f t="shared" si="5"/>
        <v>4.1801000000000004</v>
      </c>
    </row>
    <row r="197" spans="1:8" x14ac:dyDescent="0.25">
      <c r="A197" s="11">
        <v>41190</v>
      </c>
      <c r="B197" s="12">
        <v>3.1429999999999998</v>
      </c>
      <c r="C197" s="12">
        <v>4.077</v>
      </c>
      <c r="F197" s="11">
        <v>41103</v>
      </c>
      <c r="G197" s="12">
        <f t="shared" si="6"/>
        <v>3.4382999999999999</v>
      </c>
      <c r="H197" s="12">
        <f t="shared" si="5"/>
        <v>4.2008000000000001</v>
      </c>
    </row>
    <row r="198" spans="1:8" x14ac:dyDescent="0.25">
      <c r="A198" s="11">
        <v>41191</v>
      </c>
      <c r="B198" s="12">
        <v>3.1501000000000001</v>
      </c>
      <c r="C198" s="12">
        <v>4.0720999999999998</v>
      </c>
      <c r="F198" s="11">
        <v>41104</v>
      </c>
      <c r="G198" s="12">
        <f t="shared" si="6"/>
        <v>3.4462999999999999</v>
      </c>
      <c r="H198" s="12">
        <f t="shared" ref="H198:H261" si="7">VLOOKUP(F197,$A$3:$C$254,3,1)</f>
        <v>4.2054999999999998</v>
      </c>
    </row>
    <row r="199" spans="1:8" x14ac:dyDescent="0.25">
      <c r="A199" s="11">
        <v>41192</v>
      </c>
      <c r="B199" s="12">
        <v>3.1695000000000002</v>
      </c>
      <c r="C199" s="12">
        <v>4.0788000000000002</v>
      </c>
      <c r="F199" s="11">
        <v>41105</v>
      </c>
      <c r="G199" s="12">
        <f t="shared" si="6"/>
        <v>3.4462999999999999</v>
      </c>
      <c r="H199" s="12">
        <f t="shared" si="7"/>
        <v>4.2054999999999998</v>
      </c>
    </row>
    <row r="200" spans="1:8" x14ac:dyDescent="0.25">
      <c r="A200" s="11">
        <v>41193</v>
      </c>
      <c r="B200" s="12">
        <v>3.1819000000000002</v>
      </c>
      <c r="C200" s="12">
        <v>4.0987</v>
      </c>
      <c r="F200" s="11">
        <v>41106</v>
      </c>
      <c r="G200" s="12">
        <f t="shared" si="6"/>
        <v>3.4462999999999999</v>
      </c>
      <c r="H200" s="12">
        <f t="shared" si="7"/>
        <v>4.2054999999999998</v>
      </c>
    </row>
    <row r="201" spans="1:8" x14ac:dyDescent="0.25">
      <c r="A201" s="11">
        <v>41194</v>
      </c>
      <c r="B201" s="12">
        <v>3.1577000000000002</v>
      </c>
      <c r="C201" s="12">
        <v>4.0956999999999999</v>
      </c>
      <c r="F201" s="11">
        <v>41107</v>
      </c>
      <c r="G201" s="12">
        <f t="shared" si="6"/>
        <v>3.4352999999999998</v>
      </c>
      <c r="H201" s="12">
        <f t="shared" si="7"/>
        <v>4.1939000000000002</v>
      </c>
    </row>
    <row r="202" spans="1:8" x14ac:dyDescent="0.25">
      <c r="A202" s="11">
        <v>41197</v>
      </c>
      <c r="B202" s="12">
        <v>3.1564999999999999</v>
      </c>
      <c r="C202" s="12">
        <v>4.0919999999999996</v>
      </c>
      <c r="F202" s="11">
        <v>41108</v>
      </c>
      <c r="G202" s="12">
        <f t="shared" si="6"/>
        <v>3.3973</v>
      </c>
      <c r="H202" s="12">
        <f t="shared" si="7"/>
        <v>4.1782000000000004</v>
      </c>
    </row>
    <row r="203" spans="1:8" x14ac:dyDescent="0.25">
      <c r="A203" s="11">
        <v>41198</v>
      </c>
      <c r="B203" s="12">
        <v>3.1438000000000001</v>
      </c>
      <c r="C203" s="12">
        <v>4.0888999999999998</v>
      </c>
      <c r="F203" s="11">
        <v>41109</v>
      </c>
      <c r="G203" s="12">
        <f t="shared" si="6"/>
        <v>3.395</v>
      </c>
      <c r="H203" s="12">
        <f t="shared" si="7"/>
        <v>4.1704999999999997</v>
      </c>
    </row>
    <row r="204" spans="1:8" x14ac:dyDescent="0.25">
      <c r="A204" s="11">
        <v>41199</v>
      </c>
      <c r="B204" s="12">
        <v>3.1261000000000001</v>
      </c>
      <c r="C204" s="12">
        <v>4.0940000000000003</v>
      </c>
      <c r="F204" s="11">
        <v>41110</v>
      </c>
      <c r="G204" s="12">
        <f t="shared" si="6"/>
        <v>3.39</v>
      </c>
      <c r="H204" s="12">
        <f t="shared" si="7"/>
        <v>4.1596000000000002</v>
      </c>
    </row>
    <row r="205" spans="1:8" x14ac:dyDescent="0.25">
      <c r="A205" s="11">
        <v>41200</v>
      </c>
      <c r="B205" s="12">
        <v>3.1314000000000002</v>
      </c>
      <c r="C205" s="12">
        <v>4.1033999999999997</v>
      </c>
      <c r="F205" s="11">
        <v>41111</v>
      </c>
      <c r="G205" s="12">
        <f t="shared" ref="G205:G268" si="8">VLOOKUP(F204,$A$3:$C$254,2,1)</f>
        <v>3.3961000000000001</v>
      </c>
      <c r="H205" s="12">
        <f t="shared" si="7"/>
        <v>4.1628999999999996</v>
      </c>
    </row>
    <row r="206" spans="1:8" x14ac:dyDescent="0.25">
      <c r="A206" s="11">
        <v>41201</v>
      </c>
      <c r="B206" s="12">
        <v>3.1499000000000001</v>
      </c>
      <c r="C206" s="12">
        <v>4.1102999999999996</v>
      </c>
      <c r="F206" s="11">
        <v>41112</v>
      </c>
      <c r="G206" s="12">
        <f t="shared" si="8"/>
        <v>3.3961000000000001</v>
      </c>
      <c r="H206" s="12">
        <f t="shared" si="7"/>
        <v>4.1628999999999996</v>
      </c>
    </row>
    <row r="207" spans="1:8" x14ac:dyDescent="0.25">
      <c r="A207" s="11">
        <v>41204</v>
      </c>
      <c r="B207" s="12">
        <v>3.1469999999999998</v>
      </c>
      <c r="C207" s="12">
        <v>4.1055999999999999</v>
      </c>
      <c r="F207" s="11">
        <v>41113</v>
      </c>
      <c r="G207" s="12">
        <f t="shared" si="8"/>
        <v>3.3961000000000001</v>
      </c>
      <c r="H207" s="12">
        <f t="shared" si="7"/>
        <v>4.1628999999999996</v>
      </c>
    </row>
    <row r="208" spans="1:8" x14ac:dyDescent="0.25">
      <c r="A208" s="11">
        <v>41205</v>
      </c>
      <c r="B208" s="12">
        <v>3.1661999999999999</v>
      </c>
      <c r="C208" s="12">
        <v>4.1265999999999998</v>
      </c>
      <c r="F208" s="11">
        <v>41114</v>
      </c>
      <c r="G208" s="12">
        <f t="shared" si="8"/>
        <v>3.4529000000000001</v>
      </c>
      <c r="H208" s="12">
        <f t="shared" si="7"/>
        <v>4.18</v>
      </c>
    </row>
    <row r="209" spans="1:8" x14ac:dyDescent="0.25">
      <c r="A209" s="11">
        <v>41206</v>
      </c>
      <c r="B209" s="12">
        <v>3.1996000000000002</v>
      </c>
      <c r="C209" s="12">
        <v>4.1374000000000004</v>
      </c>
      <c r="F209" s="11">
        <v>41115</v>
      </c>
      <c r="G209" s="12">
        <f t="shared" si="8"/>
        <v>3.4678</v>
      </c>
      <c r="H209" s="12">
        <f t="shared" si="7"/>
        <v>4.2011000000000003</v>
      </c>
    </row>
    <row r="210" spans="1:8" x14ac:dyDescent="0.25">
      <c r="A210" s="11">
        <v>41207</v>
      </c>
      <c r="B210" s="12">
        <v>3.1850999999999998</v>
      </c>
      <c r="C210" s="12">
        <v>4.1429999999999998</v>
      </c>
      <c r="F210" s="11">
        <v>41116</v>
      </c>
      <c r="G210" s="12">
        <f t="shared" si="8"/>
        <v>3.4719000000000002</v>
      </c>
      <c r="H210" s="12">
        <f t="shared" si="7"/>
        <v>4.2087000000000003</v>
      </c>
    </row>
    <row r="211" spans="1:8" x14ac:dyDescent="0.25">
      <c r="A211" s="11">
        <v>41208</v>
      </c>
      <c r="B211" s="12">
        <v>3.2119</v>
      </c>
      <c r="C211" s="12">
        <v>4.1543000000000001</v>
      </c>
      <c r="F211" s="11">
        <v>41117</v>
      </c>
      <c r="G211" s="12">
        <f t="shared" si="8"/>
        <v>3.4523000000000001</v>
      </c>
      <c r="H211" s="12">
        <f t="shared" si="7"/>
        <v>4.1852999999999998</v>
      </c>
    </row>
    <row r="212" spans="1:8" x14ac:dyDescent="0.25">
      <c r="A212" s="11">
        <v>41211</v>
      </c>
      <c r="B212" s="12">
        <v>3.2145000000000001</v>
      </c>
      <c r="C212" s="12">
        <v>4.1471999999999998</v>
      </c>
      <c r="F212" s="11">
        <v>41118</v>
      </c>
      <c r="G212" s="12">
        <f t="shared" si="8"/>
        <v>3.3843000000000001</v>
      </c>
      <c r="H212" s="12">
        <f t="shared" si="7"/>
        <v>4.1459000000000001</v>
      </c>
    </row>
    <row r="213" spans="1:8" x14ac:dyDescent="0.25">
      <c r="A213" s="11">
        <v>41212</v>
      </c>
      <c r="B213" s="12">
        <v>3.2035999999999998</v>
      </c>
      <c r="C213" s="12">
        <v>4.1449999999999996</v>
      </c>
      <c r="F213" s="11">
        <v>41119</v>
      </c>
      <c r="G213" s="12">
        <f t="shared" si="8"/>
        <v>3.3843000000000001</v>
      </c>
      <c r="H213" s="12">
        <f t="shared" si="7"/>
        <v>4.1459000000000001</v>
      </c>
    </row>
    <row r="214" spans="1:8" x14ac:dyDescent="0.25">
      <c r="A214" s="11">
        <v>41213</v>
      </c>
      <c r="B214" s="12">
        <v>3.1806000000000001</v>
      </c>
      <c r="C214" s="12">
        <v>4.1349999999999998</v>
      </c>
      <c r="F214" s="11">
        <v>41120</v>
      </c>
      <c r="G214" s="12">
        <f t="shared" si="8"/>
        <v>3.3843000000000001</v>
      </c>
      <c r="H214" s="12">
        <f t="shared" si="7"/>
        <v>4.1459000000000001</v>
      </c>
    </row>
    <row r="215" spans="1:8" x14ac:dyDescent="0.25">
      <c r="A215" s="11">
        <v>41215</v>
      </c>
      <c r="B215" s="12">
        <v>3.1964999999999999</v>
      </c>
      <c r="C215" s="12">
        <v>4.1169000000000002</v>
      </c>
      <c r="F215" s="11">
        <v>41121</v>
      </c>
      <c r="G215" s="12">
        <f t="shared" si="8"/>
        <v>3.3780000000000001</v>
      </c>
      <c r="H215" s="12">
        <f t="shared" si="7"/>
        <v>4.1410999999999998</v>
      </c>
    </row>
    <row r="216" spans="1:8" x14ac:dyDescent="0.25">
      <c r="A216" s="11">
        <v>41218</v>
      </c>
      <c r="B216" s="12">
        <v>3.2210999999999999</v>
      </c>
      <c r="C216" s="12">
        <v>4.1212999999999997</v>
      </c>
      <c r="F216" s="11">
        <v>41122</v>
      </c>
      <c r="G216" s="12">
        <f t="shared" si="8"/>
        <v>3.3508</v>
      </c>
      <c r="H216" s="12">
        <f t="shared" si="7"/>
        <v>4.1086</v>
      </c>
    </row>
    <row r="217" spans="1:8" x14ac:dyDescent="0.25">
      <c r="A217" s="11">
        <v>41219</v>
      </c>
      <c r="B217" s="12">
        <v>3.2223000000000002</v>
      </c>
      <c r="C217" s="12">
        <v>4.1211000000000002</v>
      </c>
      <c r="F217" s="11">
        <v>41123</v>
      </c>
      <c r="G217" s="12">
        <f t="shared" si="8"/>
        <v>3.3420000000000001</v>
      </c>
      <c r="H217" s="12">
        <f t="shared" si="7"/>
        <v>4.1147</v>
      </c>
    </row>
    <row r="218" spans="1:8" x14ac:dyDescent="0.25">
      <c r="A218" s="11">
        <v>41220</v>
      </c>
      <c r="B218" s="12">
        <v>3.2031000000000001</v>
      </c>
      <c r="C218" s="12">
        <v>4.1121999999999996</v>
      </c>
      <c r="F218" s="11">
        <v>41124</v>
      </c>
      <c r="G218" s="12">
        <f t="shared" si="8"/>
        <v>3.3462000000000001</v>
      </c>
      <c r="H218" s="12">
        <f t="shared" si="7"/>
        <v>4.1063000000000001</v>
      </c>
    </row>
    <row r="219" spans="1:8" x14ac:dyDescent="0.25">
      <c r="A219" s="11">
        <v>41221</v>
      </c>
      <c r="B219" s="12">
        <v>3.2654999999999998</v>
      </c>
      <c r="C219" s="12">
        <v>4.1593</v>
      </c>
      <c r="F219" s="11">
        <v>41125</v>
      </c>
      <c r="G219" s="12">
        <f t="shared" si="8"/>
        <v>3.3548</v>
      </c>
      <c r="H219" s="12">
        <f t="shared" si="7"/>
        <v>4.0967000000000002</v>
      </c>
    </row>
    <row r="220" spans="1:8" x14ac:dyDescent="0.25">
      <c r="A220" s="11">
        <v>41222</v>
      </c>
      <c r="B220" s="12">
        <v>3.2587999999999999</v>
      </c>
      <c r="C220" s="12">
        <v>4.1527000000000003</v>
      </c>
      <c r="F220" s="11">
        <v>41126</v>
      </c>
      <c r="G220" s="12">
        <f t="shared" si="8"/>
        <v>3.3548</v>
      </c>
      <c r="H220" s="12">
        <f t="shared" si="7"/>
        <v>4.0967000000000002</v>
      </c>
    </row>
    <row r="221" spans="1:8" x14ac:dyDescent="0.25">
      <c r="A221" s="11">
        <v>41225</v>
      </c>
      <c r="B221" s="12">
        <v>3.2803</v>
      </c>
      <c r="C221" s="12">
        <v>4.1661000000000001</v>
      </c>
      <c r="F221" s="11">
        <v>41127</v>
      </c>
      <c r="G221" s="12">
        <f t="shared" si="8"/>
        <v>3.3548</v>
      </c>
      <c r="H221" s="12">
        <f t="shared" si="7"/>
        <v>4.0967000000000002</v>
      </c>
    </row>
    <row r="222" spans="1:8" x14ac:dyDescent="0.25">
      <c r="A222" s="11">
        <v>41226</v>
      </c>
      <c r="B222" s="12">
        <v>3.2945000000000002</v>
      </c>
      <c r="C222" s="12">
        <v>4.1782000000000004</v>
      </c>
      <c r="F222" s="11">
        <v>41128</v>
      </c>
      <c r="G222" s="12">
        <f t="shared" si="8"/>
        <v>3.2751999999999999</v>
      </c>
      <c r="H222" s="12">
        <f t="shared" si="7"/>
        <v>4.0486000000000004</v>
      </c>
    </row>
    <row r="223" spans="1:8" x14ac:dyDescent="0.25">
      <c r="A223" s="11">
        <v>41227</v>
      </c>
      <c r="B223" s="12">
        <v>3.2749999999999999</v>
      </c>
      <c r="C223" s="12">
        <v>4.1753999999999998</v>
      </c>
      <c r="F223" s="11">
        <v>41129</v>
      </c>
      <c r="G223" s="12">
        <f t="shared" si="8"/>
        <v>3.2606000000000002</v>
      </c>
      <c r="H223" s="12">
        <f t="shared" si="7"/>
        <v>4.0465</v>
      </c>
    </row>
    <row r="224" spans="1:8" x14ac:dyDescent="0.25">
      <c r="A224" s="11">
        <v>41228</v>
      </c>
      <c r="B224" s="12">
        <v>3.2677999999999998</v>
      </c>
      <c r="C224" s="12">
        <v>4.1711999999999998</v>
      </c>
      <c r="F224" s="11">
        <v>41130</v>
      </c>
      <c r="G224" s="12">
        <f t="shared" si="8"/>
        <v>3.3039999999999998</v>
      </c>
      <c r="H224" s="12">
        <f t="shared" si="7"/>
        <v>4.0918000000000001</v>
      </c>
    </row>
    <row r="225" spans="1:8" x14ac:dyDescent="0.25">
      <c r="A225" s="11">
        <v>41229</v>
      </c>
      <c r="B225" s="12">
        <v>3.2682000000000002</v>
      </c>
      <c r="C225" s="12">
        <v>4.1614000000000004</v>
      </c>
      <c r="F225" s="11">
        <v>41131</v>
      </c>
      <c r="G225" s="12">
        <f t="shared" si="8"/>
        <v>3.2915000000000001</v>
      </c>
      <c r="H225" s="12">
        <f t="shared" si="7"/>
        <v>4.0614999999999997</v>
      </c>
    </row>
    <row r="226" spans="1:8" x14ac:dyDescent="0.25">
      <c r="A226" s="11">
        <v>41232</v>
      </c>
      <c r="B226" s="12">
        <v>3.2503000000000002</v>
      </c>
      <c r="C226" s="12">
        <v>4.1520999999999999</v>
      </c>
      <c r="F226" s="11">
        <v>41132</v>
      </c>
      <c r="G226" s="12">
        <f t="shared" si="8"/>
        <v>3.3195000000000001</v>
      </c>
      <c r="H226" s="12">
        <f t="shared" si="7"/>
        <v>4.0770999999999997</v>
      </c>
    </row>
    <row r="227" spans="1:8" x14ac:dyDescent="0.25">
      <c r="A227" s="11">
        <v>41233</v>
      </c>
      <c r="B227" s="12">
        <v>3.2332999999999998</v>
      </c>
      <c r="C227" s="12">
        <v>4.1369999999999996</v>
      </c>
      <c r="F227" s="11">
        <v>41133</v>
      </c>
      <c r="G227" s="12">
        <f t="shared" si="8"/>
        <v>3.3195000000000001</v>
      </c>
      <c r="H227" s="12">
        <f t="shared" si="7"/>
        <v>4.0770999999999997</v>
      </c>
    </row>
    <row r="228" spans="1:8" x14ac:dyDescent="0.25">
      <c r="A228" s="11">
        <v>41234</v>
      </c>
      <c r="B228" s="12">
        <v>3.2286999999999999</v>
      </c>
      <c r="C228" s="12">
        <v>4.1265999999999998</v>
      </c>
      <c r="F228" s="11">
        <v>41134</v>
      </c>
      <c r="G228" s="12">
        <f t="shared" si="8"/>
        <v>3.3195000000000001</v>
      </c>
      <c r="H228" s="12">
        <f t="shared" si="7"/>
        <v>4.0770999999999997</v>
      </c>
    </row>
    <row r="229" spans="1:8" x14ac:dyDescent="0.25">
      <c r="A229" s="11">
        <v>41235</v>
      </c>
      <c r="B229" s="12">
        <v>3.2021000000000002</v>
      </c>
      <c r="C229" s="12">
        <v>4.1142000000000003</v>
      </c>
      <c r="F229" s="11">
        <v>41135</v>
      </c>
      <c r="G229" s="12">
        <f t="shared" si="8"/>
        <v>3.3201999999999998</v>
      </c>
      <c r="H229" s="12">
        <f t="shared" si="7"/>
        <v>4.0823</v>
      </c>
    </row>
    <row r="230" spans="1:8" x14ac:dyDescent="0.25">
      <c r="A230" s="11">
        <v>41236</v>
      </c>
      <c r="B230" s="12">
        <v>3.1945000000000001</v>
      </c>
      <c r="C230" s="12">
        <v>4.1228999999999996</v>
      </c>
      <c r="F230" s="11">
        <v>41136</v>
      </c>
      <c r="G230" s="12">
        <f t="shared" si="8"/>
        <v>3.3058999999999998</v>
      </c>
      <c r="H230" s="12">
        <f t="shared" si="7"/>
        <v>4.0888</v>
      </c>
    </row>
    <row r="231" spans="1:8" x14ac:dyDescent="0.25">
      <c r="A231" s="11">
        <v>41239</v>
      </c>
      <c r="B231" s="12">
        <v>3.1743999999999999</v>
      </c>
      <c r="C231" s="12">
        <v>4.1159999999999997</v>
      </c>
      <c r="F231" s="11">
        <v>41137</v>
      </c>
      <c r="G231" s="12">
        <f t="shared" si="8"/>
        <v>3.3058999999999998</v>
      </c>
      <c r="H231" s="12">
        <f t="shared" si="7"/>
        <v>4.0888</v>
      </c>
    </row>
    <row r="232" spans="1:8" x14ac:dyDescent="0.25">
      <c r="A232" s="11">
        <v>41240</v>
      </c>
      <c r="B232" s="12">
        <v>3.1634000000000002</v>
      </c>
      <c r="C232" s="12">
        <v>4.1007999999999996</v>
      </c>
      <c r="F232" s="11">
        <v>41138</v>
      </c>
      <c r="G232" s="12">
        <f t="shared" si="8"/>
        <v>3.3252999999999999</v>
      </c>
      <c r="H232" s="12">
        <f t="shared" si="7"/>
        <v>4.0819999999999999</v>
      </c>
    </row>
    <row r="233" spans="1:8" x14ac:dyDescent="0.25">
      <c r="A233" s="11">
        <v>41241</v>
      </c>
      <c r="B233" s="12">
        <v>3.1798999999999999</v>
      </c>
      <c r="C233" s="12">
        <v>4.1098999999999997</v>
      </c>
      <c r="F233" s="11">
        <v>41139</v>
      </c>
      <c r="G233" s="12">
        <f t="shared" si="8"/>
        <v>3.2886000000000002</v>
      </c>
      <c r="H233" s="12">
        <f t="shared" si="7"/>
        <v>4.0679999999999996</v>
      </c>
    </row>
    <row r="234" spans="1:8" x14ac:dyDescent="0.25">
      <c r="A234" s="11">
        <v>41242</v>
      </c>
      <c r="B234" s="12">
        <v>3.1556000000000002</v>
      </c>
      <c r="C234" s="12">
        <v>4.0968</v>
      </c>
      <c r="F234" s="11">
        <v>41140</v>
      </c>
      <c r="G234" s="12">
        <f t="shared" si="8"/>
        <v>3.2886000000000002</v>
      </c>
      <c r="H234" s="12">
        <f t="shared" si="7"/>
        <v>4.0679999999999996</v>
      </c>
    </row>
    <row r="235" spans="1:8" x14ac:dyDescent="0.25">
      <c r="A235" s="11">
        <v>41243</v>
      </c>
      <c r="B235" s="12">
        <v>3.1585000000000001</v>
      </c>
      <c r="C235" s="12">
        <v>4.1063999999999998</v>
      </c>
      <c r="F235" s="11">
        <v>41141</v>
      </c>
      <c r="G235" s="12">
        <f t="shared" si="8"/>
        <v>3.2886000000000002</v>
      </c>
      <c r="H235" s="12">
        <f t="shared" si="7"/>
        <v>4.0679999999999996</v>
      </c>
    </row>
    <row r="236" spans="1:8" x14ac:dyDescent="0.25">
      <c r="A236" s="11">
        <v>41246</v>
      </c>
      <c r="B236" s="12">
        <v>3.1497999999999999</v>
      </c>
      <c r="C236" s="12">
        <v>4.1082999999999998</v>
      </c>
      <c r="F236" s="11">
        <v>41142</v>
      </c>
      <c r="G236" s="12">
        <f t="shared" si="8"/>
        <v>3.2944</v>
      </c>
      <c r="H236" s="12">
        <f t="shared" si="7"/>
        <v>4.0683999999999996</v>
      </c>
    </row>
    <row r="237" spans="1:8" x14ac:dyDescent="0.25">
      <c r="A237" s="11">
        <v>41247</v>
      </c>
      <c r="B237" s="12">
        <v>3.1575000000000002</v>
      </c>
      <c r="C237" s="12">
        <v>4.1273</v>
      </c>
      <c r="F237" s="11">
        <v>41143</v>
      </c>
      <c r="G237" s="12">
        <f t="shared" si="8"/>
        <v>3.2789999999999999</v>
      </c>
      <c r="H237" s="12">
        <f t="shared" si="7"/>
        <v>4.0682999999999998</v>
      </c>
    </row>
    <row r="238" spans="1:8" x14ac:dyDescent="0.25">
      <c r="A238" s="11">
        <v>41248</v>
      </c>
      <c r="B238" s="12">
        <v>3.1516000000000002</v>
      </c>
      <c r="C238" s="12">
        <v>4.1250999999999998</v>
      </c>
      <c r="F238" s="11">
        <v>41144</v>
      </c>
      <c r="G238" s="12">
        <f t="shared" si="8"/>
        <v>3.2639</v>
      </c>
      <c r="H238" s="12">
        <f t="shared" si="7"/>
        <v>4.0728999999999997</v>
      </c>
    </row>
    <row r="239" spans="1:8" x14ac:dyDescent="0.25">
      <c r="A239" s="11">
        <v>41249</v>
      </c>
      <c r="B239" s="12">
        <v>3.1537999999999999</v>
      </c>
      <c r="C239" s="12">
        <v>4.1246999999999998</v>
      </c>
      <c r="F239" s="11">
        <v>41145</v>
      </c>
      <c r="G239" s="12">
        <f t="shared" si="8"/>
        <v>3.2488000000000001</v>
      </c>
      <c r="H239" s="12">
        <f t="shared" si="7"/>
        <v>4.0755999999999997</v>
      </c>
    </row>
    <row r="240" spans="1:8" x14ac:dyDescent="0.25">
      <c r="A240" s="11">
        <v>41250</v>
      </c>
      <c r="B240" s="12">
        <v>3.1930000000000001</v>
      </c>
      <c r="C240" s="12">
        <v>4.1332000000000004</v>
      </c>
      <c r="F240" s="11">
        <v>41146</v>
      </c>
      <c r="G240" s="12">
        <f t="shared" si="8"/>
        <v>3.2679999999999998</v>
      </c>
      <c r="H240" s="12">
        <f t="shared" si="7"/>
        <v>4.1012000000000004</v>
      </c>
    </row>
    <row r="241" spans="1:8" x14ac:dyDescent="0.25">
      <c r="A241" s="11">
        <v>41253</v>
      </c>
      <c r="B241" s="12">
        <v>3.1978</v>
      </c>
      <c r="C241" s="12">
        <v>4.125</v>
      </c>
      <c r="F241" s="11">
        <v>41147</v>
      </c>
      <c r="G241" s="12">
        <f t="shared" si="8"/>
        <v>3.2679999999999998</v>
      </c>
      <c r="H241" s="12">
        <f t="shared" si="7"/>
        <v>4.1012000000000004</v>
      </c>
    </row>
    <row r="242" spans="1:8" x14ac:dyDescent="0.25">
      <c r="A242" s="11">
        <v>41254</v>
      </c>
      <c r="B242" s="12">
        <v>3.1644999999999999</v>
      </c>
      <c r="C242" s="12">
        <v>4.1025</v>
      </c>
      <c r="F242" s="11">
        <v>41148</v>
      </c>
      <c r="G242" s="12">
        <f t="shared" si="8"/>
        <v>3.2679999999999998</v>
      </c>
      <c r="H242" s="12">
        <f t="shared" si="7"/>
        <v>4.1012000000000004</v>
      </c>
    </row>
    <row r="243" spans="1:8" x14ac:dyDescent="0.25">
      <c r="A243" s="11">
        <v>41255</v>
      </c>
      <c r="B243" s="12">
        <v>3.1459000000000001</v>
      </c>
      <c r="C243" s="12">
        <v>4.0937000000000001</v>
      </c>
      <c r="F243" s="11">
        <v>41149</v>
      </c>
      <c r="G243" s="12">
        <f t="shared" si="8"/>
        <v>3.2570000000000001</v>
      </c>
      <c r="H243" s="12">
        <f t="shared" si="7"/>
        <v>4.0782999999999996</v>
      </c>
    </row>
    <row r="244" spans="1:8" x14ac:dyDescent="0.25">
      <c r="A244" s="11">
        <v>41256</v>
      </c>
      <c r="B244" s="12">
        <v>3.1333000000000002</v>
      </c>
      <c r="C244" s="12">
        <v>4.0926999999999998</v>
      </c>
      <c r="F244" s="11">
        <v>41150</v>
      </c>
      <c r="G244" s="12">
        <f t="shared" si="8"/>
        <v>3.2685</v>
      </c>
      <c r="H244" s="12">
        <f t="shared" si="7"/>
        <v>4.0949999999999998</v>
      </c>
    </row>
    <row r="245" spans="1:8" x14ac:dyDescent="0.25">
      <c r="A245" s="11">
        <v>41257</v>
      </c>
      <c r="B245" s="12">
        <v>3.1271</v>
      </c>
      <c r="C245" s="12">
        <v>4.0911999999999997</v>
      </c>
      <c r="F245" s="11">
        <v>41151</v>
      </c>
      <c r="G245" s="12">
        <f t="shared" si="8"/>
        <v>3.3081</v>
      </c>
      <c r="H245" s="12">
        <f t="shared" si="7"/>
        <v>4.1539999999999999</v>
      </c>
    </row>
    <row r="246" spans="1:8" x14ac:dyDescent="0.25">
      <c r="A246" s="11">
        <v>41260</v>
      </c>
      <c r="B246" s="12">
        <v>3.1034999999999999</v>
      </c>
      <c r="C246" s="12">
        <v>4.0838999999999999</v>
      </c>
      <c r="F246" s="11">
        <v>41152</v>
      </c>
      <c r="G246" s="12">
        <f t="shared" si="8"/>
        <v>3.3397000000000001</v>
      </c>
      <c r="H246" s="12">
        <f t="shared" si="7"/>
        <v>4.1919000000000004</v>
      </c>
    </row>
    <row r="247" spans="1:8" x14ac:dyDescent="0.25">
      <c r="A247" s="11">
        <v>41261</v>
      </c>
      <c r="B247" s="12">
        <v>3.1044</v>
      </c>
      <c r="C247" s="12">
        <v>4.09</v>
      </c>
      <c r="F247" s="11">
        <v>41153</v>
      </c>
      <c r="G247" s="12">
        <f t="shared" si="8"/>
        <v>3.3353000000000002</v>
      </c>
      <c r="H247" s="12">
        <f t="shared" si="7"/>
        <v>4.1837999999999997</v>
      </c>
    </row>
    <row r="248" spans="1:8" x14ac:dyDescent="0.25">
      <c r="A248" s="11">
        <v>41262</v>
      </c>
      <c r="B248" s="12">
        <v>3.069</v>
      </c>
      <c r="C248" s="12">
        <v>4.0730000000000004</v>
      </c>
      <c r="F248" s="11">
        <v>41154</v>
      </c>
      <c r="G248" s="12">
        <f t="shared" si="8"/>
        <v>3.3353000000000002</v>
      </c>
      <c r="H248" s="12">
        <f t="shared" si="7"/>
        <v>4.1837999999999997</v>
      </c>
    </row>
    <row r="249" spans="1:8" x14ac:dyDescent="0.25">
      <c r="A249" s="11">
        <v>41263</v>
      </c>
      <c r="B249" s="12">
        <v>3.0769000000000002</v>
      </c>
      <c r="C249" s="12">
        <v>4.0715000000000003</v>
      </c>
      <c r="F249" s="11">
        <v>41155</v>
      </c>
      <c r="G249" s="12">
        <f t="shared" si="8"/>
        <v>3.3353000000000002</v>
      </c>
      <c r="H249" s="12">
        <f t="shared" si="7"/>
        <v>4.1837999999999997</v>
      </c>
    </row>
    <row r="250" spans="1:8" x14ac:dyDescent="0.25">
      <c r="A250" s="11">
        <v>41264</v>
      </c>
      <c r="B250" s="12">
        <v>3.0790999999999999</v>
      </c>
      <c r="C250" s="12">
        <v>4.0643000000000002</v>
      </c>
      <c r="F250" s="11">
        <v>41156</v>
      </c>
      <c r="G250" s="12">
        <f t="shared" si="8"/>
        <v>3.3397999999999999</v>
      </c>
      <c r="H250" s="12">
        <f t="shared" si="7"/>
        <v>4.1981000000000002</v>
      </c>
    </row>
    <row r="251" spans="1:8" x14ac:dyDescent="0.25">
      <c r="A251" s="11">
        <v>41267</v>
      </c>
      <c r="B251" s="12">
        <v>3.08</v>
      </c>
      <c r="C251" s="12">
        <v>4.0696000000000003</v>
      </c>
      <c r="F251" s="11">
        <v>41157</v>
      </c>
      <c r="G251" s="12">
        <f t="shared" si="8"/>
        <v>3.3281000000000001</v>
      </c>
      <c r="H251" s="12">
        <f t="shared" si="7"/>
        <v>4.1943999999999999</v>
      </c>
    </row>
    <row r="252" spans="1:8" x14ac:dyDescent="0.25">
      <c r="A252" s="11">
        <v>41270</v>
      </c>
      <c r="B252" s="12">
        <v>3.0815999999999999</v>
      </c>
      <c r="C252" s="12">
        <v>4.0899000000000001</v>
      </c>
      <c r="F252" s="11">
        <v>41158</v>
      </c>
      <c r="G252" s="12">
        <f t="shared" si="8"/>
        <v>3.3693</v>
      </c>
      <c r="H252" s="12">
        <f t="shared" si="7"/>
        <v>4.2157</v>
      </c>
    </row>
    <row r="253" spans="1:8" x14ac:dyDescent="0.25">
      <c r="A253" s="11">
        <v>41271</v>
      </c>
      <c r="B253" s="12">
        <v>3.0893000000000002</v>
      </c>
      <c r="C253" s="12">
        <v>4.0744999999999996</v>
      </c>
      <c r="F253" s="11">
        <v>41159</v>
      </c>
      <c r="G253" s="12">
        <f t="shared" si="8"/>
        <v>3.2955000000000001</v>
      </c>
      <c r="H253" s="12">
        <f t="shared" si="7"/>
        <v>4.1580000000000004</v>
      </c>
    </row>
    <row r="254" spans="1:8" x14ac:dyDescent="0.25">
      <c r="A254" s="11">
        <v>41274</v>
      </c>
      <c r="B254" s="12">
        <v>3.0996000000000001</v>
      </c>
      <c r="C254" s="12">
        <v>4.0881999999999996</v>
      </c>
      <c r="F254" s="11">
        <v>41160</v>
      </c>
      <c r="G254" s="12">
        <f t="shared" si="8"/>
        <v>3.2578</v>
      </c>
      <c r="H254" s="12">
        <f t="shared" si="7"/>
        <v>4.1275000000000004</v>
      </c>
    </row>
    <row r="255" spans="1:8" x14ac:dyDescent="0.25">
      <c r="F255" s="11">
        <v>41161</v>
      </c>
      <c r="G255" s="12">
        <f t="shared" si="8"/>
        <v>3.2578</v>
      </c>
      <c r="H255" s="12">
        <f t="shared" si="7"/>
        <v>4.1275000000000004</v>
      </c>
    </row>
    <row r="256" spans="1:8" x14ac:dyDescent="0.25">
      <c r="F256" s="11">
        <v>41162</v>
      </c>
      <c r="G256" s="12">
        <f t="shared" si="8"/>
        <v>3.2578</v>
      </c>
      <c r="H256" s="12">
        <f t="shared" si="7"/>
        <v>4.1275000000000004</v>
      </c>
    </row>
    <row r="257" spans="6:8" x14ac:dyDescent="0.25">
      <c r="F257" s="11">
        <v>41163</v>
      </c>
      <c r="G257" s="12">
        <f t="shared" si="8"/>
        <v>3.2189000000000001</v>
      </c>
      <c r="H257" s="12">
        <f t="shared" si="7"/>
        <v>4.1140999999999996</v>
      </c>
    </row>
    <row r="258" spans="6:8" x14ac:dyDescent="0.25">
      <c r="F258" s="11">
        <v>41164</v>
      </c>
      <c r="G258" s="12">
        <f t="shared" si="8"/>
        <v>3.2098</v>
      </c>
      <c r="H258" s="12">
        <f t="shared" si="7"/>
        <v>4.1085000000000003</v>
      </c>
    </row>
    <row r="259" spans="6:8" x14ac:dyDescent="0.25">
      <c r="F259" s="11">
        <v>41165</v>
      </c>
      <c r="G259" s="12">
        <f t="shared" si="8"/>
        <v>3.1680000000000001</v>
      </c>
      <c r="H259" s="12">
        <f t="shared" si="7"/>
        <v>4.0800999999999998</v>
      </c>
    </row>
    <row r="260" spans="6:8" x14ac:dyDescent="0.25">
      <c r="F260" s="11">
        <v>41166</v>
      </c>
      <c r="G260" s="12">
        <f t="shared" si="8"/>
        <v>3.1852</v>
      </c>
      <c r="H260" s="12">
        <f t="shared" si="7"/>
        <v>4.1146000000000003</v>
      </c>
    </row>
    <row r="261" spans="6:8" x14ac:dyDescent="0.25">
      <c r="F261" s="11">
        <v>41167</v>
      </c>
      <c r="G261" s="12">
        <f t="shared" si="8"/>
        <v>3.1131000000000002</v>
      </c>
      <c r="H261" s="12">
        <f t="shared" si="7"/>
        <v>4.0583999999999998</v>
      </c>
    </row>
    <row r="262" spans="6:8" x14ac:dyDescent="0.25">
      <c r="F262" s="11">
        <v>41168</v>
      </c>
      <c r="G262" s="12">
        <f t="shared" si="8"/>
        <v>3.1131000000000002</v>
      </c>
      <c r="H262" s="12">
        <f t="shared" ref="H262:H325" si="9">VLOOKUP(F261,$A$3:$C$254,3,1)</f>
        <v>4.0583999999999998</v>
      </c>
    </row>
    <row r="263" spans="6:8" x14ac:dyDescent="0.25">
      <c r="F263" s="11">
        <v>41169</v>
      </c>
      <c r="G263" s="12">
        <f t="shared" si="8"/>
        <v>3.1131000000000002</v>
      </c>
      <c r="H263" s="12">
        <f t="shared" si="9"/>
        <v>4.0583999999999998</v>
      </c>
    </row>
    <row r="264" spans="6:8" x14ac:dyDescent="0.25">
      <c r="F264" s="11">
        <v>41170</v>
      </c>
      <c r="G264" s="12">
        <f t="shared" si="8"/>
        <v>3.1206999999999998</v>
      </c>
      <c r="H264" s="12">
        <f t="shared" si="9"/>
        <v>4.0887000000000002</v>
      </c>
    </row>
    <row r="265" spans="6:8" x14ac:dyDescent="0.25">
      <c r="F265" s="11">
        <v>41171</v>
      </c>
      <c r="G265" s="12">
        <f t="shared" si="8"/>
        <v>3.1509</v>
      </c>
      <c r="H265" s="12">
        <f t="shared" si="9"/>
        <v>4.1216999999999997</v>
      </c>
    </row>
    <row r="266" spans="6:8" x14ac:dyDescent="0.25">
      <c r="F266" s="11">
        <v>41172</v>
      </c>
      <c r="G266" s="12">
        <f t="shared" si="8"/>
        <v>3.1631</v>
      </c>
      <c r="H266" s="12">
        <f t="shared" si="9"/>
        <v>4.1216999999999997</v>
      </c>
    </row>
    <row r="267" spans="6:8" x14ac:dyDescent="0.25">
      <c r="F267" s="11">
        <v>41173</v>
      </c>
      <c r="G267" s="12">
        <f t="shared" si="8"/>
        <v>3.2092000000000001</v>
      </c>
      <c r="H267" s="12">
        <f t="shared" si="9"/>
        <v>4.1635</v>
      </c>
    </row>
    <row r="268" spans="6:8" x14ac:dyDescent="0.25">
      <c r="F268" s="11">
        <v>41174</v>
      </c>
      <c r="G268" s="12">
        <f t="shared" si="8"/>
        <v>3.1711999999999998</v>
      </c>
      <c r="H268" s="12">
        <f t="shared" si="9"/>
        <v>4.1340000000000003</v>
      </c>
    </row>
    <row r="269" spans="6:8" x14ac:dyDescent="0.25">
      <c r="F269" s="11">
        <v>41175</v>
      </c>
      <c r="G269" s="12">
        <f t="shared" ref="G269:G332" si="10">VLOOKUP(F268,$A$3:$C$254,2,1)</f>
        <v>3.1711999999999998</v>
      </c>
      <c r="H269" s="12">
        <f t="shared" si="9"/>
        <v>4.1340000000000003</v>
      </c>
    </row>
    <row r="270" spans="6:8" x14ac:dyDescent="0.25">
      <c r="F270" s="11">
        <v>41176</v>
      </c>
      <c r="G270" s="12">
        <f t="shared" si="10"/>
        <v>3.1711999999999998</v>
      </c>
      <c r="H270" s="12">
        <f t="shared" si="9"/>
        <v>4.1340000000000003</v>
      </c>
    </row>
    <row r="271" spans="6:8" x14ac:dyDescent="0.25">
      <c r="F271" s="11">
        <v>41177</v>
      </c>
      <c r="G271" s="12">
        <f t="shared" si="10"/>
        <v>3.218</v>
      </c>
      <c r="H271" s="12">
        <f t="shared" si="9"/>
        <v>4.1528</v>
      </c>
    </row>
    <row r="272" spans="6:8" x14ac:dyDescent="0.25">
      <c r="F272" s="11">
        <v>41178</v>
      </c>
      <c r="G272" s="12">
        <f t="shared" si="10"/>
        <v>3.2136</v>
      </c>
      <c r="H272" s="12">
        <f t="shared" si="9"/>
        <v>4.1475</v>
      </c>
    </row>
    <row r="273" spans="6:8" x14ac:dyDescent="0.25">
      <c r="F273" s="11">
        <v>41179</v>
      </c>
      <c r="G273" s="12">
        <f t="shared" si="10"/>
        <v>3.2187000000000001</v>
      </c>
      <c r="H273" s="12">
        <f t="shared" si="9"/>
        <v>4.1414999999999997</v>
      </c>
    </row>
    <row r="274" spans="6:8" x14ac:dyDescent="0.25">
      <c r="F274" s="11">
        <v>41180</v>
      </c>
      <c r="G274" s="12">
        <f t="shared" si="10"/>
        <v>3.2235999999999998</v>
      </c>
      <c r="H274" s="12">
        <f t="shared" si="9"/>
        <v>4.1517999999999997</v>
      </c>
    </row>
    <row r="275" spans="6:8" x14ac:dyDescent="0.25">
      <c r="F275" s="11">
        <v>41181</v>
      </c>
      <c r="G275" s="12">
        <f t="shared" si="10"/>
        <v>3.1779999999999999</v>
      </c>
      <c r="H275" s="12">
        <f t="shared" si="9"/>
        <v>4.1138000000000003</v>
      </c>
    </row>
    <row r="276" spans="6:8" x14ac:dyDescent="0.25">
      <c r="F276" s="11">
        <v>41182</v>
      </c>
      <c r="G276" s="12">
        <f t="shared" si="10"/>
        <v>3.1779999999999999</v>
      </c>
      <c r="H276" s="12">
        <f t="shared" si="9"/>
        <v>4.1138000000000003</v>
      </c>
    </row>
    <row r="277" spans="6:8" x14ac:dyDescent="0.25">
      <c r="F277" s="11">
        <v>41183</v>
      </c>
      <c r="G277" s="12">
        <f t="shared" si="10"/>
        <v>3.1779999999999999</v>
      </c>
      <c r="H277" s="12">
        <f t="shared" si="9"/>
        <v>4.1138000000000003</v>
      </c>
    </row>
    <row r="278" spans="6:8" x14ac:dyDescent="0.25">
      <c r="F278" s="11">
        <v>41184</v>
      </c>
      <c r="G278" s="12">
        <f t="shared" si="10"/>
        <v>3.1808999999999998</v>
      </c>
      <c r="H278" s="12">
        <f t="shared" si="9"/>
        <v>4.1020000000000003</v>
      </c>
    </row>
    <row r="279" spans="6:8" x14ac:dyDescent="0.25">
      <c r="F279" s="11">
        <v>41185</v>
      </c>
      <c r="G279" s="12">
        <f t="shared" si="10"/>
        <v>3.1833</v>
      </c>
      <c r="H279" s="12">
        <f t="shared" si="9"/>
        <v>4.1115000000000004</v>
      </c>
    </row>
    <row r="280" spans="6:8" x14ac:dyDescent="0.25">
      <c r="F280" s="11">
        <v>41186</v>
      </c>
      <c r="G280" s="12">
        <f t="shared" si="10"/>
        <v>3.1896</v>
      </c>
      <c r="H280" s="12">
        <f t="shared" si="9"/>
        <v>4.1201999999999996</v>
      </c>
    </row>
    <row r="281" spans="6:8" x14ac:dyDescent="0.25">
      <c r="F281" s="11">
        <v>41187</v>
      </c>
      <c r="G281" s="12">
        <f t="shared" si="10"/>
        <v>3.1646000000000001</v>
      </c>
      <c r="H281" s="12">
        <f t="shared" si="9"/>
        <v>4.0933000000000002</v>
      </c>
    </row>
    <row r="282" spans="6:8" x14ac:dyDescent="0.25">
      <c r="F282" s="11">
        <v>41188</v>
      </c>
      <c r="G282" s="12">
        <f t="shared" si="10"/>
        <v>3.1353</v>
      </c>
      <c r="H282" s="12">
        <f t="shared" si="9"/>
        <v>4.0766</v>
      </c>
    </row>
    <row r="283" spans="6:8" x14ac:dyDescent="0.25">
      <c r="F283" s="11">
        <v>41189</v>
      </c>
      <c r="G283" s="12">
        <f t="shared" si="10"/>
        <v>3.1353</v>
      </c>
      <c r="H283" s="12">
        <f t="shared" si="9"/>
        <v>4.0766</v>
      </c>
    </row>
    <row r="284" spans="6:8" x14ac:dyDescent="0.25">
      <c r="F284" s="11">
        <v>41190</v>
      </c>
      <c r="G284" s="12">
        <f t="shared" si="10"/>
        <v>3.1353</v>
      </c>
      <c r="H284" s="12">
        <f t="shared" si="9"/>
        <v>4.0766</v>
      </c>
    </row>
    <row r="285" spans="6:8" x14ac:dyDescent="0.25">
      <c r="F285" s="11">
        <v>41191</v>
      </c>
      <c r="G285" s="12">
        <f t="shared" si="10"/>
        <v>3.1429999999999998</v>
      </c>
      <c r="H285" s="12">
        <f t="shared" si="9"/>
        <v>4.077</v>
      </c>
    </row>
    <row r="286" spans="6:8" x14ac:dyDescent="0.25">
      <c r="F286" s="11">
        <v>41192</v>
      </c>
      <c r="G286" s="12">
        <f t="shared" si="10"/>
        <v>3.1501000000000001</v>
      </c>
      <c r="H286" s="12">
        <f t="shared" si="9"/>
        <v>4.0720999999999998</v>
      </c>
    </row>
    <row r="287" spans="6:8" x14ac:dyDescent="0.25">
      <c r="F287" s="11">
        <v>41193</v>
      </c>
      <c r="G287" s="12">
        <f t="shared" si="10"/>
        <v>3.1695000000000002</v>
      </c>
      <c r="H287" s="12">
        <f t="shared" si="9"/>
        <v>4.0788000000000002</v>
      </c>
    </row>
    <row r="288" spans="6:8" x14ac:dyDescent="0.25">
      <c r="F288" s="11">
        <v>41194</v>
      </c>
      <c r="G288" s="12">
        <f t="shared" si="10"/>
        <v>3.1819000000000002</v>
      </c>
      <c r="H288" s="12">
        <f t="shared" si="9"/>
        <v>4.0987</v>
      </c>
    </row>
    <row r="289" spans="6:8" x14ac:dyDescent="0.25">
      <c r="F289" s="11">
        <v>41195</v>
      </c>
      <c r="G289" s="12">
        <f t="shared" si="10"/>
        <v>3.1577000000000002</v>
      </c>
      <c r="H289" s="12">
        <f t="shared" si="9"/>
        <v>4.0956999999999999</v>
      </c>
    </row>
    <row r="290" spans="6:8" x14ac:dyDescent="0.25">
      <c r="F290" s="11">
        <v>41196</v>
      </c>
      <c r="G290" s="12">
        <f t="shared" si="10"/>
        <v>3.1577000000000002</v>
      </c>
      <c r="H290" s="12">
        <f t="shared" si="9"/>
        <v>4.0956999999999999</v>
      </c>
    </row>
    <row r="291" spans="6:8" x14ac:dyDescent="0.25">
      <c r="F291" s="11">
        <v>41197</v>
      </c>
      <c r="G291" s="12">
        <f t="shared" si="10"/>
        <v>3.1577000000000002</v>
      </c>
      <c r="H291" s="12">
        <f t="shared" si="9"/>
        <v>4.0956999999999999</v>
      </c>
    </row>
    <row r="292" spans="6:8" x14ac:dyDescent="0.25">
      <c r="F292" s="11">
        <v>41198</v>
      </c>
      <c r="G292" s="12">
        <f t="shared" si="10"/>
        <v>3.1564999999999999</v>
      </c>
      <c r="H292" s="12">
        <f t="shared" si="9"/>
        <v>4.0919999999999996</v>
      </c>
    </row>
    <row r="293" spans="6:8" x14ac:dyDescent="0.25">
      <c r="F293" s="11">
        <v>41199</v>
      </c>
      <c r="G293" s="12">
        <f t="shared" si="10"/>
        <v>3.1438000000000001</v>
      </c>
      <c r="H293" s="12">
        <f t="shared" si="9"/>
        <v>4.0888999999999998</v>
      </c>
    </row>
    <row r="294" spans="6:8" x14ac:dyDescent="0.25">
      <c r="F294" s="11">
        <v>41200</v>
      </c>
      <c r="G294" s="12">
        <f t="shared" si="10"/>
        <v>3.1261000000000001</v>
      </c>
      <c r="H294" s="12">
        <f t="shared" si="9"/>
        <v>4.0940000000000003</v>
      </c>
    </row>
    <row r="295" spans="6:8" x14ac:dyDescent="0.25">
      <c r="F295" s="11">
        <v>41201</v>
      </c>
      <c r="G295" s="12">
        <f t="shared" si="10"/>
        <v>3.1314000000000002</v>
      </c>
      <c r="H295" s="12">
        <f t="shared" si="9"/>
        <v>4.1033999999999997</v>
      </c>
    </row>
    <row r="296" spans="6:8" x14ac:dyDescent="0.25">
      <c r="F296" s="11">
        <v>41202</v>
      </c>
      <c r="G296" s="12">
        <f t="shared" si="10"/>
        <v>3.1499000000000001</v>
      </c>
      <c r="H296" s="12">
        <f t="shared" si="9"/>
        <v>4.1102999999999996</v>
      </c>
    </row>
    <row r="297" spans="6:8" x14ac:dyDescent="0.25">
      <c r="F297" s="11">
        <v>41203</v>
      </c>
      <c r="G297" s="12">
        <f t="shared" si="10"/>
        <v>3.1499000000000001</v>
      </c>
      <c r="H297" s="12">
        <f t="shared" si="9"/>
        <v>4.1102999999999996</v>
      </c>
    </row>
    <row r="298" spans="6:8" x14ac:dyDescent="0.25">
      <c r="F298" s="11">
        <v>41204</v>
      </c>
      <c r="G298" s="12">
        <f t="shared" si="10"/>
        <v>3.1499000000000001</v>
      </c>
      <c r="H298" s="12">
        <f t="shared" si="9"/>
        <v>4.1102999999999996</v>
      </c>
    </row>
    <row r="299" spans="6:8" x14ac:dyDescent="0.25">
      <c r="F299" s="11">
        <v>41205</v>
      </c>
      <c r="G299" s="12">
        <f t="shared" si="10"/>
        <v>3.1469999999999998</v>
      </c>
      <c r="H299" s="12">
        <f t="shared" si="9"/>
        <v>4.1055999999999999</v>
      </c>
    </row>
    <row r="300" spans="6:8" x14ac:dyDescent="0.25">
      <c r="F300" s="11">
        <v>41206</v>
      </c>
      <c r="G300" s="12">
        <f t="shared" si="10"/>
        <v>3.1661999999999999</v>
      </c>
      <c r="H300" s="12">
        <f t="shared" si="9"/>
        <v>4.1265999999999998</v>
      </c>
    </row>
    <row r="301" spans="6:8" x14ac:dyDescent="0.25">
      <c r="F301" s="11">
        <v>41207</v>
      </c>
      <c r="G301" s="12">
        <f t="shared" si="10"/>
        <v>3.1996000000000002</v>
      </c>
      <c r="H301" s="12">
        <f t="shared" si="9"/>
        <v>4.1374000000000004</v>
      </c>
    </row>
    <row r="302" spans="6:8" x14ac:dyDescent="0.25">
      <c r="F302" s="11">
        <v>41208</v>
      </c>
      <c r="G302" s="12">
        <f t="shared" si="10"/>
        <v>3.1850999999999998</v>
      </c>
      <c r="H302" s="12">
        <f t="shared" si="9"/>
        <v>4.1429999999999998</v>
      </c>
    </row>
    <row r="303" spans="6:8" x14ac:dyDescent="0.25">
      <c r="F303" s="11">
        <v>41209</v>
      </c>
      <c r="G303" s="12">
        <f t="shared" si="10"/>
        <v>3.2119</v>
      </c>
      <c r="H303" s="12">
        <f t="shared" si="9"/>
        <v>4.1543000000000001</v>
      </c>
    </row>
    <row r="304" spans="6:8" x14ac:dyDescent="0.25">
      <c r="F304" s="11">
        <v>41210</v>
      </c>
      <c r="G304" s="12">
        <f t="shared" si="10"/>
        <v>3.2119</v>
      </c>
      <c r="H304" s="12">
        <f t="shared" si="9"/>
        <v>4.1543000000000001</v>
      </c>
    </row>
    <row r="305" spans="6:8" x14ac:dyDescent="0.25">
      <c r="F305" s="11">
        <v>41211</v>
      </c>
      <c r="G305" s="12">
        <f t="shared" si="10"/>
        <v>3.2119</v>
      </c>
      <c r="H305" s="12">
        <f t="shared" si="9"/>
        <v>4.1543000000000001</v>
      </c>
    </row>
    <row r="306" spans="6:8" x14ac:dyDescent="0.25">
      <c r="F306" s="11">
        <v>41212</v>
      </c>
      <c r="G306" s="12">
        <f t="shared" si="10"/>
        <v>3.2145000000000001</v>
      </c>
      <c r="H306" s="12">
        <f t="shared" si="9"/>
        <v>4.1471999999999998</v>
      </c>
    </row>
    <row r="307" spans="6:8" x14ac:dyDescent="0.25">
      <c r="F307" s="11">
        <v>41213</v>
      </c>
      <c r="G307" s="12">
        <f t="shared" si="10"/>
        <v>3.2035999999999998</v>
      </c>
      <c r="H307" s="12">
        <f t="shared" si="9"/>
        <v>4.1449999999999996</v>
      </c>
    </row>
    <row r="308" spans="6:8" x14ac:dyDescent="0.25">
      <c r="F308" s="11">
        <v>41214</v>
      </c>
      <c r="G308" s="12">
        <f t="shared" si="10"/>
        <v>3.1806000000000001</v>
      </c>
      <c r="H308" s="12">
        <f t="shared" si="9"/>
        <v>4.1349999999999998</v>
      </c>
    </row>
    <row r="309" spans="6:8" x14ac:dyDescent="0.25">
      <c r="F309" s="11">
        <v>41215</v>
      </c>
      <c r="G309" s="12">
        <f t="shared" si="10"/>
        <v>3.1806000000000001</v>
      </c>
      <c r="H309" s="12">
        <f t="shared" si="9"/>
        <v>4.1349999999999998</v>
      </c>
    </row>
    <row r="310" spans="6:8" x14ac:dyDescent="0.25">
      <c r="F310" s="11">
        <v>41216</v>
      </c>
      <c r="G310" s="12">
        <f t="shared" si="10"/>
        <v>3.1964999999999999</v>
      </c>
      <c r="H310" s="12">
        <f t="shared" si="9"/>
        <v>4.1169000000000002</v>
      </c>
    </row>
    <row r="311" spans="6:8" x14ac:dyDescent="0.25">
      <c r="F311" s="11">
        <v>41217</v>
      </c>
      <c r="G311" s="12">
        <f t="shared" si="10"/>
        <v>3.1964999999999999</v>
      </c>
      <c r="H311" s="12">
        <f t="shared" si="9"/>
        <v>4.1169000000000002</v>
      </c>
    </row>
    <row r="312" spans="6:8" x14ac:dyDescent="0.25">
      <c r="F312" s="11">
        <v>41218</v>
      </c>
      <c r="G312" s="12">
        <f t="shared" si="10"/>
        <v>3.1964999999999999</v>
      </c>
      <c r="H312" s="12">
        <f t="shared" si="9"/>
        <v>4.1169000000000002</v>
      </c>
    </row>
    <row r="313" spans="6:8" x14ac:dyDescent="0.25">
      <c r="F313" s="11">
        <v>41219</v>
      </c>
      <c r="G313" s="12">
        <f t="shared" si="10"/>
        <v>3.2210999999999999</v>
      </c>
      <c r="H313" s="12">
        <f t="shared" si="9"/>
        <v>4.1212999999999997</v>
      </c>
    </row>
    <row r="314" spans="6:8" x14ac:dyDescent="0.25">
      <c r="F314" s="11">
        <v>41220</v>
      </c>
      <c r="G314" s="12">
        <f t="shared" si="10"/>
        <v>3.2223000000000002</v>
      </c>
      <c r="H314" s="12">
        <f t="shared" si="9"/>
        <v>4.1211000000000002</v>
      </c>
    </row>
    <row r="315" spans="6:8" x14ac:dyDescent="0.25">
      <c r="F315" s="11">
        <v>41221</v>
      </c>
      <c r="G315" s="12">
        <f t="shared" si="10"/>
        <v>3.2031000000000001</v>
      </c>
      <c r="H315" s="12">
        <f t="shared" si="9"/>
        <v>4.1121999999999996</v>
      </c>
    </row>
    <row r="316" spans="6:8" x14ac:dyDescent="0.25">
      <c r="F316" s="11">
        <v>41222</v>
      </c>
      <c r="G316" s="12">
        <f t="shared" si="10"/>
        <v>3.2654999999999998</v>
      </c>
      <c r="H316" s="12">
        <f t="shared" si="9"/>
        <v>4.1593</v>
      </c>
    </row>
    <row r="317" spans="6:8" x14ac:dyDescent="0.25">
      <c r="F317" s="11">
        <v>41223</v>
      </c>
      <c r="G317" s="12">
        <f t="shared" si="10"/>
        <v>3.2587999999999999</v>
      </c>
      <c r="H317" s="12">
        <f t="shared" si="9"/>
        <v>4.1527000000000003</v>
      </c>
    </row>
    <row r="318" spans="6:8" x14ac:dyDescent="0.25">
      <c r="F318" s="11">
        <v>41224</v>
      </c>
      <c r="G318" s="12">
        <f t="shared" si="10"/>
        <v>3.2587999999999999</v>
      </c>
      <c r="H318" s="12">
        <f t="shared" si="9"/>
        <v>4.1527000000000003</v>
      </c>
    </row>
    <row r="319" spans="6:8" x14ac:dyDescent="0.25">
      <c r="F319" s="11">
        <v>41225</v>
      </c>
      <c r="G319" s="12">
        <f t="shared" si="10"/>
        <v>3.2587999999999999</v>
      </c>
      <c r="H319" s="12">
        <f t="shared" si="9"/>
        <v>4.1527000000000003</v>
      </c>
    </row>
    <row r="320" spans="6:8" x14ac:dyDescent="0.25">
      <c r="F320" s="11">
        <v>41226</v>
      </c>
      <c r="G320" s="12">
        <f t="shared" si="10"/>
        <v>3.2803</v>
      </c>
      <c r="H320" s="12">
        <f t="shared" si="9"/>
        <v>4.1661000000000001</v>
      </c>
    </row>
    <row r="321" spans="6:8" x14ac:dyDescent="0.25">
      <c r="F321" s="11">
        <v>41227</v>
      </c>
      <c r="G321" s="12">
        <f t="shared" si="10"/>
        <v>3.2945000000000002</v>
      </c>
      <c r="H321" s="12">
        <f t="shared" si="9"/>
        <v>4.1782000000000004</v>
      </c>
    </row>
    <row r="322" spans="6:8" x14ac:dyDescent="0.25">
      <c r="F322" s="11">
        <v>41228</v>
      </c>
      <c r="G322" s="12">
        <f t="shared" si="10"/>
        <v>3.2749999999999999</v>
      </c>
      <c r="H322" s="12">
        <f t="shared" si="9"/>
        <v>4.1753999999999998</v>
      </c>
    </row>
    <row r="323" spans="6:8" x14ac:dyDescent="0.25">
      <c r="F323" s="11">
        <v>41229</v>
      </c>
      <c r="G323" s="12">
        <f t="shared" si="10"/>
        <v>3.2677999999999998</v>
      </c>
      <c r="H323" s="12">
        <f t="shared" si="9"/>
        <v>4.1711999999999998</v>
      </c>
    </row>
    <row r="324" spans="6:8" x14ac:dyDescent="0.25">
      <c r="F324" s="11">
        <v>41230</v>
      </c>
      <c r="G324" s="12">
        <f t="shared" si="10"/>
        <v>3.2682000000000002</v>
      </c>
      <c r="H324" s="12">
        <f t="shared" si="9"/>
        <v>4.1614000000000004</v>
      </c>
    </row>
    <row r="325" spans="6:8" x14ac:dyDescent="0.25">
      <c r="F325" s="11">
        <v>41231</v>
      </c>
      <c r="G325" s="12">
        <f t="shared" si="10"/>
        <v>3.2682000000000002</v>
      </c>
      <c r="H325" s="12">
        <f t="shared" si="9"/>
        <v>4.1614000000000004</v>
      </c>
    </row>
    <row r="326" spans="6:8" x14ac:dyDescent="0.25">
      <c r="F326" s="11">
        <v>41232</v>
      </c>
      <c r="G326" s="12">
        <f t="shared" si="10"/>
        <v>3.2682000000000002</v>
      </c>
      <c r="H326" s="12">
        <f t="shared" ref="H326:H368" si="11">VLOOKUP(F325,$A$3:$C$254,3,1)</f>
        <v>4.1614000000000004</v>
      </c>
    </row>
    <row r="327" spans="6:8" x14ac:dyDescent="0.25">
      <c r="F327" s="11">
        <v>41233</v>
      </c>
      <c r="G327" s="12">
        <f t="shared" si="10"/>
        <v>3.2503000000000002</v>
      </c>
      <c r="H327" s="12">
        <f t="shared" si="11"/>
        <v>4.1520999999999999</v>
      </c>
    </row>
    <row r="328" spans="6:8" x14ac:dyDescent="0.25">
      <c r="F328" s="11">
        <v>41234</v>
      </c>
      <c r="G328" s="12">
        <f t="shared" si="10"/>
        <v>3.2332999999999998</v>
      </c>
      <c r="H328" s="12">
        <f t="shared" si="11"/>
        <v>4.1369999999999996</v>
      </c>
    </row>
    <row r="329" spans="6:8" x14ac:dyDescent="0.25">
      <c r="F329" s="11">
        <v>41235</v>
      </c>
      <c r="G329" s="12">
        <f t="shared" si="10"/>
        <v>3.2286999999999999</v>
      </c>
      <c r="H329" s="12">
        <f t="shared" si="11"/>
        <v>4.1265999999999998</v>
      </c>
    </row>
    <row r="330" spans="6:8" x14ac:dyDescent="0.25">
      <c r="F330" s="11">
        <v>41236</v>
      </c>
      <c r="G330" s="12">
        <f t="shared" si="10"/>
        <v>3.2021000000000002</v>
      </c>
      <c r="H330" s="12">
        <f t="shared" si="11"/>
        <v>4.1142000000000003</v>
      </c>
    </row>
    <row r="331" spans="6:8" x14ac:dyDescent="0.25">
      <c r="F331" s="11">
        <v>41237</v>
      </c>
      <c r="G331" s="12">
        <f t="shared" si="10"/>
        <v>3.1945000000000001</v>
      </c>
      <c r="H331" s="12">
        <f t="shared" si="11"/>
        <v>4.1228999999999996</v>
      </c>
    </row>
    <row r="332" spans="6:8" x14ac:dyDescent="0.25">
      <c r="F332" s="11">
        <v>41238</v>
      </c>
      <c r="G332" s="12">
        <f t="shared" si="10"/>
        <v>3.1945000000000001</v>
      </c>
      <c r="H332" s="12">
        <f t="shared" si="11"/>
        <v>4.1228999999999996</v>
      </c>
    </row>
    <row r="333" spans="6:8" x14ac:dyDescent="0.25">
      <c r="F333" s="11">
        <v>41239</v>
      </c>
      <c r="G333" s="12">
        <f t="shared" ref="G333:G368" si="12">VLOOKUP(F332,$A$3:$C$254,2,1)</f>
        <v>3.1945000000000001</v>
      </c>
      <c r="H333" s="12">
        <f t="shared" si="11"/>
        <v>4.1228999999999996</v>
      </c>
    </row>
    <row r="334" spans="6:8" x14ac:dyDescent="0.25">
      <c r="F334" s="11">
        <v>41240</v>
      </c>
      <c r="G334" s="12">
        <f t="shared" si="12"/>
        <v>3.1743999999999999</v>
      </c>
      <c r="H334" s="12">
        <f t="shared" si="11"/>
        <v>4.1159999999999997</v>
      </c>
    </row>
    <row r="335" spans="6:8" x14ac:dyDescent="0.25">
      <c r="F335" s="11">
        <v>41241</v>
      </c>
      <c r="G335" s="12">
        <f t="shared" si="12"/>
        <v>3.1634000000000002</v>
      </c>
      <c r="H335" s="12">
        <f t="shared" si="11"/>
        <v>4.1007999999999996</v>
      </c>
    </row>
    <row r="336" spans="6:8" x14ac:dyDescent="0.25">
      <c r="F336" s="11">
        <v>41242</v>
      </c>
      <c r="G336" s="12">
        <f t="shared" si="12"/>
        <v>3.1798999999999999</v>
      </c>
      <c r="H336" s="12">
        <f t="shared" si="11"/>
        <v>4.1098999999999997</v>
      </c>
    </row>
    <row r="337" spans="6:8" x14ac:dyDescent="0.25">
      <c r="F337" s="11">
        <v>41243</v>
      </c>
      <c r="G337" s="12">
        <f t="shared" si="12"/>
        <v>3.1556000000000002</v>
      </c>
      <c r="H337" s="12">
        <f t="shared" si="11"/>
        <v>4.0968</v>
      </c>
    </row>
    <row r="338" spans="6:8" x14ac:dyDescent="0.25">
      <c r="F338" s="11">
        <v>41244</v>
      </c>
      <c r="G338" s="12">
        <f t="shared" si="12"/>
        <v>3.1585000000000001</v>
      </c>
      <c r="H338" s="12">
        <f t="shared" si="11"/>
        <v>4.1063999999999998</v>
      </c>
    </row>
    <row r="339" spans="6:8" x14ac:dyDescent="0.25">
      <c r="F339" s="11">
        <v>41245</v>
      </c>
      <c r="G339" s="12">
        <f t="shared" si="12"/>
        <v>3.1585000000000001</v>
      </c>
      <c r="H339" s="12">
        <f t="shared" si="11"/>
        <v>4.1063999999999998</v>
      </c>
    </row>
    <row r="340" spans="6:8" x14ac:dyDescent="0.25">
      <c r="F340" s="11">
        <v>41246</v>
      </c>
      <c r="G340" s="12">
        <f t="shared" si="12"/>
        <v>3.1585000000000001</v>
      </c>
      <c r="H340" s="12">
        <f t="shared" si="11"/>
        <v>4.1063999999999998</v>
      </c>
    </row>
    <row r="341" spans="6:8" x14ac:dyDescent="0.25">
      <c r="F341" s="11">
        <v>41247</v>
      </c>
      <c r="G341" s="12">
        <f t="shared" si="12"/>
        <v>3.1497999999999999</v>
      </c>
      <c r="H341" s="12">
        <f t="shared" si="11"/>
        <v>4.1082999999999998</v>
      </c>
    </row>
    <row r="342" spans="6:8" x14ac:dyDescent="0.25">
      <c r="F342" s="11">
        <v>41248</v>
      </c>
      <c r="G342" s="12">
        <f t="shared" si="12"/>
        <v>3.1575000000000002</v>
      </c>
      <c r="H342" s="12">
        <f t="shared" si="11"/>
        <v>4.1273</v>
      </c>
    </row>
    <row r="343" spans="6:8" x14ac:dyDescent="0.25">
      <c r="F343" s="11">
        <v>41249</v>
      </c>
      <c r="G343" s="12">
        <f t="shared" si="12"/>
        <v>3.1516000000000002</v>
      </c>
      <c r="H343" s="12">
        <f t="shared" si="11"/>
        <v>4.1250999999999998</v>
      </c>
    </row>
    <row r="344" spans="6:8" x14ac:dyDescent="0.25">
      <c r="F344" s="11">
        <v>41250</v>
      </c>
      <c r="G344" s="12">
        <f t="shared" si="12"/>
        <v>3.1537999999999999</v>
      </c>
      <c r="H344" s="12">
        <f t="shared" si="11"/>
        <v>4.1246999999999998</v>
      </c>
    </row>
    <row r="345" spans="6:8" x14ac:dyDescent="0.25">
      <c r="F345" s="11">
        <v>41251</v>
      </c>
      <c r="G345" s="12">
        <f t="shared" si="12"/>
        <v>3.1930000000000001</v>
      </c>
      <c r="H345" s="12">
        <f t="shared" si="11"/>
        <v>4.1332000000000004</v>
      </c>
    </row>
    <row r="346" spans="6:8" x14ac:dyDescent="0.25">
      <c r="F346" s="11">
        <v>41252</v>
      </c>
      <c r="G346" s="12">
        <f t="shared" si="12"/>
        <v>3.1930000000000001</v>
      </c>
      <c r="H346" s="12">
        <f t="shared" si="11"/>
        <v>4.1332000000000004</v>
      </c>
    </row>
    <row r="347" spans="6:8" x14ac:dyDescent="0.25">
      <c r="F347" s="11">
        <v>41253</v>
      </c>
      <c r="G347" s="12">
        <f t="shared" si="12"/>
        <v>3.1930000000000001</v>
      </c>
      <c r="H347" s="12">
        <f t="shared" si="11"/>
        <v>4.1332000000000004</v>
      </c>
    </row>
    <row r="348" spans="6:8" x14ac:dyDescent="0.25">
      <c r="F348" s="11">
        <v>41254</v>
      </c>
      <c r="G348" s="12">
        <f t="shared" si="12"/>
        <v>3.1978</v>
      </c>
      <c r="H348" s="12">
        <f t="shared" si="11"/>
        <v>4.125</v>
      </c>
    </row>
    <row r="349" spans="6:8" x14ac:dyDescent="0.25">
      <c r="F349" s="11">
        <v>41255</v>
      </c>
      <c r="G349" s="12">
        <f t="shared" si="12"/>
        <v>3.1644999999999999</v>
      </c>
      <c r="H349" s="12">
        <f t="shared" si="11"/>
        <v>4.1025</v>
      </c>
    </row>
    <row r="350" spans="6:8" x14ac:dyDescent="0.25">
      <c r="F350" s="11">
        <v>41256</v>
      </c>
      <c r="G350" s="12">
        <f t="shared" si="12"/>
        <v>3.1459000000000001</v>
      </c>
      <c r="H350" s="12">
        <f t="shared" si="11"/>
        <v>4.0937000000000001</v>
      </c>
    </row>
    <row r="351" spans="6:8" x14ac:dyDescent="0.25">
      <c r="F351" s="11">
        <v>41257</v>
      </c>
      <c r="G351" s="12">
        <f t="shared" si="12"/>
        <v>3.1333000000000002</v>
      </c>
      <c r="H351" s="12">
        <f t="shared" si="11"/>
        <v>4.0926999999999998</v>
      </c>
    </row>
    <row r="352" spans="6:8" x14ac:dyDescent="0.25">
      <c r="F352" s="11">
        <v>41258</v>
      </c>
      <c r="G352" s="12">
        <f t="shared" si="12"/>
        <v>3.1271</v>
      </c>
      <c r="H352" s="12">
        <f t="shared" si="11"/>
        <v>4.0911999999999997</v>
      </c>
    </row>
    <row r="353" spans="6:8" x14ac:dyDescent="0.25">
      <c r="F353" s="11">
        <v>41259</v>
      </c>
      <c r="G353" s="12">
        <f t="shared" si="12"/>
        <v>3.1271</v>
      </c>
      <c r="H353" s="12">
        <f t="shared" si="11"/>
        <v>4.0911999999999997</v>
      </c>
    </row>
    <row r="354" spans="6:8" x14ac:dyDescent="0.25">
      <c r="F354" s="11">
        <v>41260</v>
      </c>
      <c r="G354" s="12">
        <f t="shared" si="12"/>
        <v>3.1271</v>
      </c>
      <c r="H354" s="12">
        <f t="shared" si="11"/>
        <v>4.0911999999999997</v>
      </c>
    </row>
    <row r="355" spans="6:8" x14ac:dyDescent="0.25">
      <c r="F355" s="11">
        <v>41261</v>
      </c>
      <c r="G355" s="12">
        <f t="shared" si="12"/>
        <v>3.1034999999999999</v>
      </c>
      <c r="H355" s="12">
        <f t="shared" si="11"/>
        <v>4.0838999999999999</v>
      </c>
    </row>
    <row r="356" spans="6:8" x14ac:dyDescent="0.25">
      <c r="F356" s="11">
        <v>41262</v>
      </c>
      <c r="G356" s="12">
        <f t="shared" si="12"/>
        <v>3.1044</v>
      </c>
      <c r="H356" s="12">
        <f t="shared" si="11"/>
        <v>4.09</v>
      </c>
    </row>
    <row r="357" spans="6:8" x14ac:dyDescent="0.25">
      <c r="F357" s="11">
        <v>41263</v>
      </c>
      <c r="G357" s="12">
        <f t="shared" si="12"/>
        <v>3.069</v>
      </c>
      <c r="H357" s="12">
        <f t="shared" si="11"/>
        <v>4.0730000000000004</v>
      </c>
    </row>
    <row r="358" spans="6:8" x14ac:dyDescent="0.25">
      <c r="F358" s="11">
        <v>41264</v>
      </c>
      <c r="G358" s="12">
        <f t="shared" si="12"/>
        <v>3.0769000000000002</v>
      </c>
      <c r="H358" s="12">
        <f t="shared" si="11"/>
        <v>4.0715000000000003</v>
      </c>
    </row>
    <row r="359" spans="6:8" x14ac:dyDescent="0.25">
      <c r="F359" s="11">
        <v>41265</v>
      </c>
      <c r="G359" s="12">
        <f t="shared" si="12"/>
        <v>3.0790999999999999</v>
      </c>
      <c r="H359" s="12">
        <f t="shared" si="11"/>
        <v>4.0643000000000002</v>
      </c>
    </row>
    <row r="360" spans="6:8" x14ac:dyDescent="0.25">
      <c r="F360" s="11">
        <v>41266</v>
      </c>
      <c r="G360" s="12">
        <f t="shared" si="12"/>
        <v>3.0790999999999999</v>
      </c>
      <c r="H360" s="12">
        <f t="shared" si="11"/>
        <v>4.0643000000000002</v>
      </c>
    </row>
    <row r="361" spans="6:8" x14ac:dyDescent="0.25">
      <c r="F361" s="11">
        <v>41267</v>
      </c>
      <c r="G361" s="12">
        <f t="shared" si="12"/>
        <v>3.0790999999999999</v>
      </c>
      <c r="H361" s="12">
        <f t="shared" si="11"/>
        <v>4.0643000000000002</v>
      </c>
    </row>
    <row r="362" spans="6:8" x14ac:dyDescent="0.25">
      <c r="F362" s="11">
        <v>41268</v>
      </c>
      <c r="G362" s="12">
        <f t="shared" si="12"/>
        <v>3.08</v>
      </c>
      <c r="H362" s="12">
        <f t="shared" si="11"/>
        <v>4.0696000000000003</v>
      </c>
    </row>
    <row r="363" spans="6:8" x14ac:dyDescent="0.25">
      <c r="F363" s="11">
        <v>41269</v>
      </c>
      <c r="G363" s="12">
        <f t="shared" si="12"/>
        <v>3.08</v>
      </c>
      <c r="H363" s="12">
        <f t="shared" si="11"/>
        <v>4.0696000000000003</v>
      </c>
    </row>
    <row r="364" spans="6:8" x14ac:dyDescent="0.25">
      <c r="F364" s="11">
        <v>41270</v>
      </c>
      <c r="G364" s="12">
        <f t="shared" si="12"/>
        <v>3.08</v>
      </c>
      <c r="H364" s="12">
        <f t="shared" si="11"/>
        <v>4.0696000000000003</v>
      </c>
    </row>
    <row r="365" spans="6:8" x14ac:dyDescent="0.25">
      <c r="F365" s="11">
        <v>41271</v>
      </c>
      <c r="G365" s="12">
        <f t="shared" si="12"/>
        <v>3.0815999999999999</v>
      </c>
      <c r="H365" s="12">
        <f t="shared" si="11"/>
        <v>4.0899000000000001</v>
      </c>
    </row>
    <row r="366" spans="6:8" x14ac:dyDescent="0.25">
      <c r="F366" s="11">
        <v>41272</v>
      </c>
      <c r="G366" s="12">
        <f t="shared" si="12"/>
        <v>3.0893000000000002</v>
      </c>
      <c r="H366" s="12">
        <f t="shared" si="11"/>
        <v>4.0744999999999996</v>
      </c>
    </row>
    <row r="367" spans="6:8" x14ac:dyDescent="0.25">
      <c r="F367" s="11">
        <v>41273</v>
      </c>
      <c r="G367" s="12">
        <f t="shared" si="12"/>
        <v>3.0893000000000002</v>
      </c>
      <c r="H367" s="12">
        <f t="shared" si="11"/>
        <v>4.0744999999999996</v>
      </c>
    </row>
    <row r="368" spans="6:8" x14ac:dyDescent="0.25">
      <c r="F368" s="11">
        <v>41274</v>
      </c>
      <c r="G368" s="12">
        <f t="shared" si="12"/>
        <v>3.0893000000000002</v>
      </c>
      <c r="H368" s="12">
        <f t="shared" si="11"/>
        <v>4.0744999999999996</v>
      </c>
    </row>
  </sheetData>
  <mergeCells count="2">
    <mergeCell ref="F1:H1"/>
    <mergeCell ref="A1:C1"/>
  </mergeCells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81"/>
  <sheetViews>
    <sheetView tabSelected="1" workbookViewId="0">
      <selection activeCell="F2" sqref="F2"/>
    </sheetView>
  </sheetViews>
  <sheetFormatPr defaultRowHeight="15" x14ac:dyDescent="0.25"/>
  <cols>
    <col min="1" max="1" width="12.5703125" customWidth="1"/>
    <col min="2" max="2" width="11.28515625" customWidth="1"/>
    <col min="3" max="3" width="12.42578125" customWidth="1"/>
    <col min="4" max="4" width="7.85546875" customWidth="1"/>
    <col min="5" max="5" width="10.7109375" customWidth="1"/>
    <col min="6" max="6" width="9.5703125" style="12" customWidth="1"/>
    <col min="7" max="7" width="14.28515625" customWidth="1"/>
    <col min="8" max="8" width="12.7109375" customWidth="1"/>
  </cols>
  <sheetData>
    <row r="1" spans="1:8" s="19" customFormat="1" ht="30" x14ac:dyDescent="0.25">
      <c r="A1" s="15" t="s">
        <v>0</v>
      </c>
      <c r="B1" s="15" t="s">
        <v>1</v>
      </c>
      <c r="C1" s="16" t="s">
        <v>206</v>
      </c>
      <c r="D1" s="15" t="s">
        <v>205</v>
      </c>
      <c r="E1" s="17" t="s">
        <v>208</v>
      </c>
      <c r="F1" s="18" t="s">
        <v>648</v>
      </c>
      <c r="G1" s="19" t="s">
        <v>649</v>
      </c>
      <c r="H1" s="19" t="s">
        <v>647</v>
      </c>
    </row>
    <row r="2" spans="1:8" x14ac:dyDescent="0.25">
      <c r="A2" s="2" t="s">
        <v>207</v>
      </c>
      <c r="B2" s="3">
        <v>40918</v>
      </c>
      <c r="C2" s="5">
        <v>4492.8</v>
      </c>
      <c r="D2" s="2" t="s">
        <v>206</v>
      </c>
      <c r="E2" s="1">
        <v>20173.57</v>
      </c>
      <c r="F2" s="12">
        <f>VLOOKUP(B2,'etap2 - kursy bez luk'!$F$3:$H$368,3,0)</f>
        <v>4.4901999999999997</v>
      </c>
      <c r="G2" s="1">
        <f>ROUND(C2*F2,2)</f>
        <v>20173.57</v>
      </c>
      <c r="H2" s="1" t="b">
        <f>E2=G2</f>
        <v>1</v>
      </c>
    </row>
    <row r="3" spans="1:8" x14ac:dyDescent="0.25">
      <c r="A3" s="2" t="s">
        <v>3</v>
      </c>
      <c r="B3" s="3">
        <v>40935</v>
      </c>
      <c r="C3" s="5">
        <v>4091.88</v>
      </c>
      <c r="D3" s="2" t="s">
        <v>206</v>
      </c>
      <c r="E3" s="1">
        <v>17362.259999999998</v>
      </c>
      <c r="F3" s="12">
        <f>VLOOKUP(B3,'etap2 - kursy bez luk'!$F$3:$H$368,3,0)</f>
        <v>4.2431000000000001</v>
      </c>
      <c r="G3" s="1">
        <f t="shared" ref="G3:G66" si="0">ROUND(C3*F3,2)</f>
        <v>17362.259999999998</v>
      </c>
      <c r="H3" s="1" t="b">
        <f t="shared" ref="H3:H66" si="1">E3=G3</f>
        <v>1</v>
      </c>
    </row>
    <row r="4" spans="1:8" x14ac:dyDescent="0.25">
      <c r="A4" s="2" t="s">
        <v>4</v>
      </c>
      <c r="B4" s="3">
        <v>40935</v>
      </c>
      <c r="C4" s="5">
        <v>4560.1499999999996</v>
      </c>
      <c r="D4" s="2" t="s">
        <v>206</v>
      </c>
      <c r="E4" s="1">
        <v>19349.169999999998</v>
      </c>
      <c r="F4" s="12">
        <f>VLOOKUP(B4,'etap2 - kursy bez luk'!$F$3:$H$368,3,0)</f>
        <v>4.2431000000000001</v>
      </c>
      <c r="G4" s="1">
        <f t="shared" si="0"/>
        <v>19349.169999999998</v>
      </c>
      <c r="H4" s="1" t="b">
        <f t="shared" si="1"/>
        <v>1</v>
      </c>
    </row>
    <row r="5" spans="1:8" x14ac:dyDescent="0.25">
      <c r="A5" s="2" t="s">
        <v>210</v>
      </c>
      <c r="B5" s="3">
        <v>40945</v>
      </c>
      <c r="C5" s="5">
        <v>3138.1</v>
      </c>
      <c r="D5" s="2" t="s">
        <v>206</v>
      </c>
      <c r="E5" s="1">
        <v>13158.68</v>
      </c>
      <c r="F5" s="12">
        <f>VLOOKUP(B5,'etap2 - kursy bez luk'!$F$3:$H$368,3,0)</f>
        <v>4.1932</v>
      </c>
      <c r="G5" s="1">
        <f t="shared" si="0"/>
        <v>13158.68</v>
      </c>
      <c r="H5" s="1" t="b">
        <f t="shared" si="1"/>
        <v>1</v>
      </c>
    </row>
    <row r="6" spans="1:8" x14ac:dyDescent="0.25">
      <c r="A6" s="2" t="s">
        <v>211</v>
      </c>
      <c r="B6" s="3">
        <v>40953</v>
      </c>
      <c r="C6" s="5">
        <v>4553.01</v>
      </c>
      <c r="D6" s="2" t="s">
        <v>206</v>
      </c>
      <c r="E6" s="1">
        <v>19098.97</v>
      </c>
      <c r="F6" s="12">
        <f>VLOOKUP(B6,'etap2 - kursy bez luk'!$F$3:$H$368,3,0)</f>
        <v>4.1947999999999999</v>
      </c>
      <c r="G6" s="1">
        <f t="shared" si="0"/>
        <v>19098.97</v>
      </c>
      <c r="H6" s="1" t="b">
        <f t="shared" si="1"/>
        <v>1</v>
      </c>
    </row>
    <row r="7" spans="1:8" x14ac:dyDescent="0.25">
      <c r="A7" s="2" t="s">
        <v>212</v>
      </c>
      <c r="B7" s="3">
        <v>40953</v>
      </c>
      <c r="C7" s="5">
        <v>6500.74</v>
      </c>
      <c r="D7" s="2" t="s">
        <v>206</v>
      </c>
      <c r="E7" s="1">
        <v>27269.3</v>
      </c>
      <c r="F7" s="12">
        <f>VLOOKUP(B7,'etap2 - kursy bez luk'!$F$3:$H$368,3,0)</f>
        <v>4.1947999999999999</v>
      </c>
      <c r="G7" s="1">
        <f>ROUND(C7*F7,2)</f>
        <v>27269.3</v>
      </c>
      <c r="H7" s="1" t="b">
        <f t="shared" si="1"/>
        <v>1</v>
      </c>
    </row>
    <row r="8" spans="1:8" x14ac:dyDescent="0.25">
      <c r="A8" s="2" t="s">
        <v>213</v>
      </c>
      <c r="B8" s="3">
        <v>40953</v>
      </c>
      <c r="C8" s="5">
        <v>9720</v>
      </c>
      <c r="D8" s="2" t="s">
        <v>206</v>
      </c>
      <c r="E8" s="1">
        <v>40773.46</v>
      </c>
      <c r="F8" s="12">
        <f>VLOOKUP(B8,'etap2 - kursy bez luk'!$F$3:$H$368,3,0)</f>
        <v>4.1947999999999999</v>
      </c>
      <c r="G8" s="1">
        <f t="shared" si="0"/>
        <v>40773.46</v>
      </c>
      <c r="H8" s="1" t="b">
        <f t="shared" si="1"/>
        <v>1</v>
      </c>
    </row>
    <row r="9" spans="1:8" x14ac:dyDescent="0.25">
      <c r="A9" s="2" t="s">
        <v>214</v>
      </c>
      <c r="B9" s="3">
        <v>40959</v>
      </c>
      <c r="C9" s="5">
        <v>2889.22</v>
      </c>
      <c r="D9" s="2" t="s">
        <v>206</v>
      </c>
      <c r="E9" s="1">
        <v>12088.5</v>
      </c>
      <c r="F9" s="12">
        <f>VLOOKUP(B9,'etap2 - kursy bez luk'!$F$3:$H$368,3,0)</f>
        <v>4.1840000000000002</v>
      </c>
      <c r="G9" s="1">
        <f t="shared" si="0"/>
        <v>12088.5</v>
      </c>
      <c r="H9" s="1" t="b">
        <f t="shared" si="1"/>
        <v>1</v>
      </c>
    </row>
    <row r="10" spans="1:8" x14ac:dyDescent="0.25">
      <c r="A10" s="2" t="s">
        <v>216</v>
      </c>
      <c r="B10" s="3">
        <v>40966</v>
      </c>
      <c r="C10" s="5">
        <v>3240</v>
      </c>
      <c r="D10" s="2" t="s">
        <v>206</v>
      </c>
      <c r="E10" s="1">
        <v>13495.9</v>
      </c>
      <c r="F10" s="12">
        <f>VLOOKUP(B10,'etap2 - kursy bez luk'!$F$3:$H$368,3,0)</f>
        <v>4.1654</v>
      </c>
      <c r="G10" s="1">
        <f t="shared" si="0"/>
        <v>13495.9</v>
      </c>
      <c r="H10" s="1" t="b">
        <f t="shared" si="1"/>
        <v>1</v>
      </c>
    </row>
    <row r="11" spans="1:8" x14ac:dyDescent="0.25">
      <c r="A11" s="2" t="s">
        <v>217</v>
      </c>
      <c r="B11" s="3">
        <v>40966</v>
      </c>
      <c r="C11" s="5">
        <v>8802.49</v>
      </c>
      <c r="D11" s="2" t="s">
        <v>206</v>
      </c>
      <c r="E11" s="1">
        <v>36665.89</v>
      </c>
      <c r="F11" s="12">
        <f>VLOOKUP(B11,'etap2 - kursy bez luk'!$F$3:$H$368,3,0)</f>
        <v>4.1654</v>
      </c>
      <c r="G11" s="1">
        <f t="shared" si="0"/>
        <v>36665.89</v>
      </c>
      <c r="H11" s="1" t="b">
        <f t="shared" si="1"/>
        <v>1</v>
      </c>
    </row>
    <row r="12" spans="1:8" x14ac:dyDescent="0.25">
      <c r="A12" s="2" t="s">
        <v>5</v>
      </c>
      <c r="B12" s="3">
        <v>40940</v>
      </c>
      <c r="C12" s="5">
        <v>3957.72</v>
      </c>
      <c r="D12" s="2" t="s">
        <v>206</v>
      </c>
      <c r="E12" s="1">
        <v>16729.28</v>
      </c>
      <c r="F12" s="12">
        <f>VLOOKUP(B12,'etap2 - kursy bez luk'!$F$3:$H$368,3,0)</f>
        <v>4.2270000000000003</v>
      </c>
      <c r="G12" s="1">
        <f t="shared" si="0"/>
        <v>16729.28</v>
      </c>
      <c r="H12" s="1" t="b">
        <f t="shared" si="1"/>
        <v>1</v>
      </c>
    </row>
    <row r="13" spans="1:8" x14ac:dyDescent="0.25">
      <c r="A13" s="2" t="s">
        <v>6</v>
      </c>
      <c r="B13" s="3">
        <v>40940</v>
      </c>
      <c r="C13" s="5">
        <v>18020.919999999998</v>
      </c>
      <c r="D13" s="2" t="s">
        <v>206</v>
      </c>
      <c r="E13" s="1">
        <v>76174.429999999993</v>
      </c>
      <c r="F13" s="12">
        <f>VLOOKUP(B13,'etap2 - kursy bez luk'!$F$3:$H$368,3,0)</f>
        <v>4.2270000000000003</v>
      </c>
      <c r="G13" s="1">
        <f t="shared" si="0"/>
        <v>76174.429999999993</v>
      </c>
      <c r="H13" s="1" t="b">
        <f t="shared" si="1"/>
        <v>1</v>
      </c>
    </row>
    <row r="14" spans="1:8" x14ac:dyDescent="0.25">
      <c r="A14" s="2" t="s">
        <v>7</v>
      </c>
      <c r="B14" s="3">
        <v>40940</v>
      </c>
      <c r="C14" s="5">
        <v>12284.08</v>
      </c>
      <c r="D14" s="2" t="s">
        <v>206</v>
      </c>
      <c r="E14" s="1">
        <v>51924.81</v>
      </c>
      <c r="F14" s="12">
        <f>VLOOKUP(B14,'etap2 - kursy bez luk'!$F$3:$H$368,3,0)</f>
        <v>4.2270000000000003</v>
      </c>
      <c r="G14" s="1">
        <f t="shared" si="0"/>
        <v>51924.81</v>
      </c>
      <c r="H14" s="1" t="b">
        <f t="shared" si="1"/>
        <v>1</v>
      </c>
    </row>
    <row r="15" spans="1:8" x14ac:dyDescent="0.25">
      <c r="A15" s="2" t="s">
        <v>218</v>
      </c>
      <c r="B15" s="3">
        <v>40942</v>
      </c>
      <c r="C15" s="5">
        <v>19491</v>
      </c>
      <c r="D15" s="2" t="s">
        <v>206</v>
      </c>
      <c r="E15" s="1">
        <v>81852.45</v>
      </c>
      <c r="F15" s="12">
        <f>VLOOKUP(B15,'etap2 - kursy bez luk'!$F$3:$H$368,3,0)</f>
        <v>4.1994999999999996</v>
      </c>
      <c r="G15" s="1">
        <f t="shared" si="0"/>
        <v>81852.45</v>
      </c>
      <c r="H15" s="1" t="b">
        <f t="shared" si="1"/>
        <v>1</v>
      </c>
    </row>
    <row r="16" spans="1:8" x14ac:dyDescent="0.25">
      <c r="A16" s="2" t="s">
        <v>9</v>
      </c>
      <c r="B16" s="3">
        <v>40945</v>
      </c>
      <c r="C16" s="5">
        <v>5425.86</v>
      </c>
      <c r="D16" s="2" t="s">
        <v>206</v>
      </c>
      <c r="E16" s="1">
        <v>22751.72</v>
      </c>
      <c r="F16" s="12">
        <f>VLOOKUP(B16,'etap2 - kursy bez luk'!$F$3:$H$368,3,0)</f>
        <v>4.1932</v>
      </c>
      <c r="G16" s="1">
        <f t="shared" si="0"/>
        <v>22751.72</v>
      </c>
      <c r="H16" s="1" t="b">
        <f t="shared" si="1"/>
        <v>1</v>
      </c>
    </row>
    <row r="17" spans="1:8" x14ac:dyDescent="0.25">
      <c r="A17" s="2" t="s">
        <v>10</v>
      </c>
      <c r="B17" s="3">
        <v>40945</v>
      </c>
      <c r="C17" s="5">
        <v>17439.84</v>
      </c>
      <c r="D17" s="2" t="s">
        <v>206</v>
      </c>
      <c r="E17" s="1">
        <v>73128.740000000005</v>
      </c>
      <c r="F17" s="12">
        <f>VLOOKUP(B17,'etap2 - kursy bez luk'!$F$3:$H$368,3,0)</f>
        <v>4.1932</v>
      </c>
      <c r="G17" s="1">
        <f t="shared" si="0"/>
        <v>73128.740000000005</v>
      </c>
      <c r="H17" s="1" t="b">
        <f t="shared" si="1"/>
        <v>1</v>
      </c>
    </row>
    <row r="18" spans="1:8" x14ac:dyDescent="0.25">
      <c r="A18" s="2" t="s">
        <v>11</v>
      </c>
      <c r="B18" s="3">
        <v>40945</v>
      </c>
      <c r="C18" s="5">
        <v>3352.54</v>
      </c>
      <c r="D18" s="2" t="s">
        <v>206</v>
      </c>
      <c r="E18" s="1">
        <v>14057.87</v>
      </c>
      <c r="F18" s="12">
        <f>VLOOKUP(B18,'etap2 - kursy bez luk'!$F$3:$H$368,3,0)</f>
        <v>4.1932</v>
      </c>
      <c r="G18" s="1">
        <f t="shared" si="0"/>
        <v>14057.87</v>
      </c>
      <c r="H18" s="1" t="b">
        <f t="shared" si="1"/>
        <v>1</v>
      </c>
    </row>
    <row r="19" spans="1:8" x14ac:dyDescent="0.25">
      <c r="A19" s="2" t="s">
        <v>219</v>
      </c>
      <c r="B19" s="3">
        <v>40948</v>
      </c>
      <c r="C19" s="5">
        <v>2419.1999999999998</v>
      </c>
      <c r="D19" s="2" t="s">
        <v>206</v>
      </c>
      <c r="E19" s="1">
        <v>10090.48</v>
      </c>
      <c r="F19" s="12">
        <f>VLOOKUP(B19,'etap2 - kursy bez luk'!$F$3:$H$368,3,0)</f>
        <v>4.1710000000000003</v>
      </c>
      <c r="G19" s="1">
        <f t="shared" si="0"/>
        <v>10090.48</v>
      </c>
      <c r="H19" s="1" t="b">
        <f t="shared" si="1"/>
        <v>1</v>
      </c>
    </row>
    <row r="20" spans="1:8" x14ac:dyDescent="0.25">
      <c r="A20" s="2" t="s">
        <v>12</v>
      </c>
      <c r="B20" s="3">
        <v>40953</v>
      </c>
      <c r="C20" s="5">
        <v>2716.16</v>
      </c>
      <c r="D20" s="2" t="s">
        <v>206</v>
      </c>
      <c r="E20" s="1">
        <v>11393.75</v>
      </c>
      <c r="F20" s="12">
        <f>VLOOKUP(B20,'etap2 - kursy bez luk'!$F$3:$H$368,3,0)</f>
        <v>4.1947999999999999</v>
      </c>
      <c r="G20" s="1">
        <f t="shared" si="0"/>
        <v>11393.75</v>
      </c>
      <c r="H20" s="1" t="b">
        <f t="shared" si="1"/>
        <v>1</v>
      </c>
    </row>
    <row r="21" spans="1:8" x14ac:dyDescent="0.25">
      <c r="A21" s="2" t="s">
        <v>13</v>
      </c>
      <c r="B21" s="3">
        <v>40953</v>
      </c>
      <c r="C21" s="5">
        <v>21380.53</v>
      </c>
      <c r="D21" s="2" t="s">
        <v>206</v>
      </c>
      <c r="E21" s="1">
        <v>89687.05</v>
      </c>
      <c r="F21" s="12">
        <f>VLOOKUP(B21,'etap2 - kursy bez luk'!$F$3:$H$368,3,0)</f>
        <v>4.1947999999999999</v>
      </c>
      <c r="G21" s="1">
        <f t="shared" si="0"/>
        <v>89687.05</v>
      </c>
      <c r="H21" s="1" t="b">
        <f t="shared" si="1"/>
        <v>1</v>
      </c>
    </row>
    <row r="22" spans="1:8" x14ac:dyDescent="0.25">
      <c r="A22" s="2" t="s">
        <v>14</v>
      </c>
      <c r="B22" s="3">
        <v>40953</v>
      </c>
      <c r="C22" s="5">
        <v>1563.84</v>
      </c>
      <c r="D22" s="2" t="s">
        <v>206</v>
      </c>
      <c r="E22" s="1">
        <v>6560</v>
      </c>
      <c r="F22" s="12">
        <f>VLOOKUP(B22,'etap2 - kursy bez luk'!$F$3:$H$368,3,0)</f>
        <v>4.1947999999999999</v>
      </c>
      <c r="G22" s="1">
        <f t="shared" si="0"/>
        <v>6560</v>
      </c>
      <c r="H22" s="1" t="b">
        <f t="shared" si="1"/>
        <v>1</v>
      </c>
    </row>
    <row r="23" spans="1:8" x14ac:dyDescent="0.25">
      <c r="A23" s="2" t="s">
        <v>15</v>
      </c>
      <c r="B23" s="3">
        <v>40953</v>
      </c>
      <c r="C23" s="5">
        <v>3004.99</v>
      </c>
      <c r="D23" s="2" t="s">
        <v>206</v>
      </c>
      <c r="E23" s="1">
        <v>12605.33</v>
      </c>
      <c r="F23" s="12">
        <f>VLOOKUP(B23,'etap2 - kursy bez luk'!$F$3:$H$368,3,0)</f>
        <v>4.1947999999999999</v>
      </c>
      <c r="G23" s="1">
        <f t="shared" si="0"/>
        <v>12605.33</v>
      </c>
      <c r="H23" s="1" t="b">
        <f t="shared" si="1"/>
        <v>1</v>
      </c>
    </row>
    <row r="24" spans="1:8" x14ac:dyDescent="0.25">
      <c r="A24" s="2" t="s">
        <v>16</v>
      </c>
      <c r="B24" s="3">
        <v>40953</v>
      </c>
      <c r="C24" s="5">
        <v>20318.689999999999</v>
      </c>
      <c r="D24" s="2" t="s">
        <v>206</v>
      </c>
      <c r="E24" s="1">
        <v>85232.84</v>
      </c>
      <c r="F24" s="12">
        <f>VLOOKUP(B24,'etap2 - kursy bez luk'!$F$3:$H$368,3,0)</f>
        <v>4.1947999999999999</v>
      </c>
      <c r="G24" s="1">
        <f t="shared" si="0"/>
        <v>85232.84</v>
      </c>
      <c r="H24" s="1" t="b">
        <f t="shared" si="1"/>
        <v>1</v>
      </c>
    </row>
    <row r="25" spans="1:8" x14ac:dyDescent="0.25">
      <c r="A25" s="2" t="s">
        <v>17</v>
      </c>
      <c r="B25" s="3">
        <v>40959</v>
      </c>
      <c r="C25" s="5">
        <v>7210.56</v>
      </c>
      <c r="D25" s="2" t="s">
        <v>206</v>
      </c>
      <c r="E25" s="1">
        <v>30168.98</v>
      </c>
      <c r="F25" s="12">
        <f>VLOOKUP(B25,'etap2 - kursy bez luk'!$F$3:$H$368,3,0)</f>
        <v>4.1840000000000002</v>
      </c>
      <c r="G25" s="1">
        <f t="shared" si="0"/>
        <v>30168.98</v>
      </c>
      <c r="H25" s="1" t="b">
        <f t="shared" si="1"/>
        <v>1</v>
      </c>
    </row>
    <row r="26" spans="1:8" x14ac:dyDescent="0.25">
      <c r="A26" s="2" t="s">
        <v>18</v>
      </c>
      <c r="B26" s="3">
        <v>40960</v>
      </c>
      <c r="C26" s="5">
        <v>3219.84</v>
      </c>
      <c r="D26" s="2" t="s">
        <v>206</v>
      </c>
      <c r="E26" s="1">
        <v>13450.88</v>
      </c>
      <c r="F26" s="12">
        <f>VLOOKUP(B26,'etap2 - kursy bez luk'!$F$3:$H$368,3,0)</f>
        <v>4.1775000000000002</v>
      </c>
      <c r="G26" s="1">
        <f t="shared" si="0"/>
        <v>13450.88</v>
      </c>
      <c r="H26" s="1" t="b">
        <f t="shared" si="1"/>
        <v>1</v>
      </c>
    </row>
    <row r="27" spans="1:8" x14ac:dyDescent="0.25">
      <c r="A27" s="2" t="s">
        <v>20</v>
      </c>
      <c r="B27" s="3">
        <v>40966</v>
      </c>
      <c r="C27" s="5">
        <v>24592.45</v>
      </c>
      <c r="D27" s="2" t="s">
        <v>206</v>
      </c>
      <c r="E27" s="1">
        <v>102437.39</v>
      </c>
      <c r="F27" s="12">
        <f>VLOOKUP(B27,'etap2 - kursy bez luk'!$F$3:$H$368,3,0)</f>
        <v>4.1654</v>
      </c>
      <c r="G27" s="1">
        <f t="shared" si="0"/>
        <v>102437.39</v>
      </c>
      <c r="H27" s="1" t="b">
        <f t="shared" si="1"/>
        <v>1</v>
      </c>
    </row>
    <row r="28" spans="1:8" x14ac:dyDescent="0.25">
      <c r="A28" s="2" t="s">
        <v>21</v>
      </c>
      <c r="B28" s="3">
        <v>40966</v>
      </c>
      <c r="C28" s="5">
        <v>4819.25</v>
      </c>
      <c r="D28" s="2" t="s">
        <v>206</v>
      </c>
      <c r="E28" s="1">
        <v>20074.099999999999</v>
      </c>
      <c r="F28" s="12">
        <f>VLOOKUP(B28,'etap2 - kursy bez luk'!$F$3:$H$368,3,0)</f>
        <v>4.1654</v>
      </c>
      <c r="G28" s="1">
        <f t="shared" si="0"/>
        <v>20074.099999999999</v>
      </c>
      <c r="H28" s="1" t="b">
        <f t="shared" si="1"/>
        <v>1</v>
      </c>
    </row>
    <row r="29" spans="1:8" x14ac:dyDescent="0.25">
      <c r="A29" s="2" t="s">
        <v>22</v>
      </c>
      <c r="B29" s="3">
        <v>40966</v>
      </c>
      <c r="C29" s="5">
        <v>6869.16</v>
      </c>
      <c r="D29" s="2" t="s">
        <v>206</v>
      </c>
      <c r="E29" s="1">
        <v>28612.799999999999</v>
      </c>
      <c r="F29" s="12">
        <f>VLOOKUP(B29,'etap2 - kursy bez luk'!$F$3:$H$368,3,0)</f>
        <v>4.1654</v>
      </c>
      <c r="G29" s="1">
        <f t="shared" si="0"/>
        <v>28612.799999999999</v>
      </c>
      <c r="H29" s="1" t="b">
        <f t="shared" si="1"/>
        <v>1</v>
      </c>
    </row>
    <row r="30" spans="1:8" x14ac:dyDescent="0.25">
      <c r="A30" s="2" t="s">
        <v>23</v>
      </c>
      <c r="B30" s="3">
        <v>40966</v>
      </c>
      <c r="C30" s="5">
        <v>1576.48</v>
      </c>
      <c r="D30" s="2" t="s">
        <v>206</v>
      </c>
      <c r="E30" s="1">
        <v>6566.67</v>
      </c>
      <c r="F30" s="12">
        <f>VLOOKUP(B30,'etap2 - kursy bez luk'!$F$3:$H$368,3,0)</f>
        <v>4.1654</v>
      </c>
      <c r="G30" s="1">
        <f t="shared" si="0"/>
        <v>6566.67</v>
      </c>
      <c r="H30" s="1" t="b">
        <f t="shared" si="1"/>
        <v>1</v>
      </c>
    </row>
    <row r="31" spans="1:8" x14ac:dyDescent="0.25">
      <c r="A31" s="2" t="s">
        <v>24</v>
      </c>
      <c r="B31" s="3">
        <v>40966</v>
      </c>
      <c r="C31" s="5">
        <v>4515.26</v>
      </c>
      <c r="D31" s="2" t="s">
        <v>206</v>
      </c>
      <c r="E31" s="1">
        <v>18807.86</v>
      </c>
      <c r="F31" s="12">
        <f>VLOOKUP(B31,'etap2 - kursy bez luk'!$F$3:$H$368,3,0)</f>
        <v>4.1654</v>
      </c>
      <c r="G31" s="1">
        <f t="shared" si="0"/>
        <v>18807.86</v>
      </c>
      <c r="H31" s="1" t="b">
        <f t="shared" si="1"/>
        <v>1</v>
      </c>
    </row>
    <row r="32" spans="1:8" x14ac:dyDescent="0.25">
      <c r="A32" s="2" t="s">
        <v>25</v>
      </c>
      <c r="B32" s="3">
        <v>40966</v>
      </c>
      <c r="C32" s="5">
        <v>37250.93</v>
      </c>
      <c r="D32" s="2" t="s">
        <v>206</v>
      </c>
      <c r="E32" s="1">
        <v>155165.01999999999</v>
      </c>
      <c r="F32" s="12">
        <f>VLOOKUP(B32,'etap2 - kursy bez luk'!$F$3:$H$368,3,0)</f>
        <v>4.1654</v>
      </c>
      <c r="G32" s="1">
        <f t="shared" si="0"/>
        <v>155165.01999999999</v>
      </c>
      <c r="H32" s="1" t="b">
        <f t="shared" si="1"/>
        <v>1</v>
      </c>
    </row>
    <row r="33" spans="1:8" x14ac:dyDescent="0.25">
      <c r="A33" s="2" t="s">
        <v>220</v>
      </c>
      <c r="B33" s="3">
        <v>40967</v>
      </c>
      <c r="C33" s="5">
        <v>2419.1999999999998</v>
      </c>
      <c r="D33" s="2" t="s">
        <v>206</v>
      </c>
      <c r="E33" s="1">
        <v>10123.14</v>
      </c>
      <c r="F33" s="12">
        <f>VLOOKUP(B33,'etap2 - kursy bez luk'!$F$3:$H$368,3,0)</f>
        <v>4.1844999999999999</v>
      </c>
      <c r="G33" s="1">
        <f t="shared" si="0"/>
        <v>10123.14</v>
      </c>
      <c r="H33" s="1" t="b">
        <f t="shared" si="1"/>
        <v>1</v>
      </c>
    </row>
    <row r="34" spans="1:8" x14ac:dyDescent="0.25">
      <c r="A34" s="2" t="s">
        <v>221</v>
      </c>
      <c r="B34" s="3">
        <v>40973</v>
      </c>
      <c r="C34" s="5">
        <v>9496.8700000000008</v>
      </c>
      <c r="D34" s="2" t="s">
        <v>206</v>
      </c>
      <c r="E34" s="1">
        <v>39055.879999999997</v>
      </c>
      <c r="F34" s="12">
        <f>VLOOKUP(B34,'etap2 - kursy bez luk'!$F$3:$H$368,3,0)</f>
        <v>4.1124999999999998</v>
      </c>
      <c r="G34" s="1">
        <f t="shared" si="0"/>
        <v>39055.879999999997</v>
      </c>
      <c r="H34" s="1" t="b">
        <f t="shared" si="1"/>
        <v>1</v>
      </c>
    </row>
    <row r="35" spans="1:8" x14ac:dyDescent="0.25">
      <c r="A35" s="2" t="s">
        <v>222</v>
      </c>
      <c r="B35" s="3">
        <v>40987</v>
      </c>
      <c r="C35" s="5">
        <v>4748.4399999999996</v>
      </c>
      <c r="D35" s="2" t="s">
        <v>206</v>
      </c>
      <c r="E35" s="1">
        <v>19642.87</v>
      </c>
      <c r="F35" s="12">
        <f>VLOOKUP(B35,'etap2 - kursy bez luk'!$F$3:$H$368,3,0)</f>
        <v>4.1367000000000003</v>
      </c>
      <c r="G35" s="1">
        <f t="shared" si="0"/>
        <v>19642.87</v>
      </c>
      <c r="H35" s="1" t="b">
        <f t="shared" si="1"/>
        <v>1</v>
      </c>
    </row>
    <row r="36" spans="1:8" x14ac:dyDescent="0.25">
      <c r="A36" s="2" t="s">
        <v>223</v>
      </c>
      <c r="B36" s="3">
        <v>40994</v>
      </c>
      <c r="C36" s="5">
        <v>4748.4399999999996</v>
      </c>
      <c r="D36" s="2" t="s">
        <v>206</v>
      </c>
      <c r="E36" s="1">
        <v>19776.78</v>
      </c>
      <c r="F36" s="12">
        <f>VLOOKUP(B36,'etap2 - kursy bez luk'!$F$3:$H$368,3,0)</f>
        <v>4.1649000000000003</v>
      </c>
      <c r="G36" s="1">
        <f t="shared" si="0"/>
        <v>19776.78</v>
      </c>
      <c r="H36" s="1" t="b">
        <f t="shared" si="1"/>
        <v>1</v>
      </c>
    </row>
    <row r="37" spans="1:8" x14ac:dyDescent="0.25">
      <c r="A37" s="2" t="s">
        <v>224</v>
      </c>
      <c r="B37" s="3">
        <v>40994</v>
      </c>
      <c r="C37" s="5">
        <v>2280.96</v>
      </c>
      <c r="D37" s="2" t="s">
        <v>206</v>
      </c>
      <c r="E37" s="1">
        <v>9499.9699999999993</v>
      </c>
      <c r="F37" s="12">
        <f>VLOOKUP(B37,'etap2 - kursy bez luk'!$F$3:$H$368,3,0)</f>
        <v>4.1649000000000003</v>
      </c>
      <c r="G37" s="1">
        <f t="shared" si="0"/>
        <v>9499.9699999999993</v>
      </c>
      <c r="H37" s="1" t="b">
        <f t="shared" si="1"/>
        <v>1</v>
      </c>
    </row>
    <row r="38" spans="1:8" x14ac:dyDescent="0.25">
      <c r="A38" s="2" t="s">
        <v>28</v>
      </c>
      <c r="B38" s="3">
        <v>40973</v>
      </c>
      <c r="C38" s="5">
        <v>14893.58</v>
      </c>
      <c r="D38" s="2" t="s">
        <v>206</v>
      </c>
      <c r="E38" s="1">
        <v>61249.85</v>
      </c>
      <c r="F38" s="12">
        <f>VLOOKUP(B38,'etap2 - kursy bez luk'!$F$3:$H$368,3,0)</f>
        <v>4.1124999999999998</v>
      </c>
      <c r="G38" s="1">
        <f t="shared" si="0"/>
        <v>61249.85</v>
      </c>
      <c r="H38" s="1" t="b">
        <f t="shared" si="1"/>
        <v>1</v>
      </c>
    </row>
    <row r="39" spans="1:8" x14ac:dyDescent="0.25">
      <c r="A39" s="2" t="s">
        <v>29</v>
      </c>
      <c r="B39" s="3">
        <v>40973</v>
      </c>
      <c r="C39" s="5">
        <v>4921.46</v>
      </c>
      <c r="D39" s="2" t="s">
        <v>206</v>
      </c>
      <c r="E39" s="1">
        <v>20239.5</v>
      </c>
      <c r="F39" s="12">
        <f>VLOOKUP(B39,'etap2 - kursy bez luk'!$F$3:$H$368,3,0)</f>
        <v>4.1124999999999998</v>
      </c>
      <c r="G39" s="1">
        <f t="shared" si="0"/>
        <v>20239.5</v>
      </c>
      <c r="H39" s="1" t="b">
        <f t="shared" si="1"/>
        <v>1</v>
      </c>
    </row>
    <row r="40" spans="1:8" x14ac:dyDescent="0.25">
      <c r="A40" s="2" t="s">
        <v>30</v>
      </c>
      <c r="B40" s="3">
        <v>40973</v>
      </c>
      <c r="C40" s="5">
        <v>6835.14</v>
      </c>
      <c r="D40" s="2" t="s">
        <v>206</v>
      </c>
      <c r="E40" s="1">
        <v>28109.51</v>
      </c>
      <c r="F40" s="12">
        <f>VLOOKUP(B40,'etap2 - kursy bez luk'!$F$3:$H$368,3,0)</f>
        <v>4.1124999999999998</v>
      </c>
      <c r="G40" s="1">
        <f t="shared" si="0"/>
        <v>28109.51</v>
      </c>
      <c r="H40" s="1" t="b">
        <f t="shared" si="1"/>
        <v>1</v>
      </c>
    </row>
    <row r="41" spans="1:8" x14ac:dyDescent="0.25">
      <c r="A41" s="2" t="s">
        <v>225</v>
      </c>
      <c r="B41" s="3">
        <v>40977</v>
      </c>
      <c r="C41" s="5">
        <v>19491</v>
      </c>
      <c r="D41" s="2" t="s">
        <v>206</v>
      </c>
      <c r="E41" s="1">
        <v>44953.31</v>
      </c>
      <c r="F41" s="12">
        <f>VLOOKUP(B41,'etap2 - kursy bez luk'!$F$3:$H$368,3,0)</f>
        <v>4.1254999999999997</v>
      </c>
      <c r="G41" s="1">
        <f t="shared" si="0"/>
        <v>80410.12</v>
      </c>
      <c r="H41" s="1" t="b">
        <f t="shared" si="1"/>
        <v>0</v>
      </c>
    </row>
    <row r="42" spans="1:8" x14ac:dyDescent="0.25">
      <c r="A42" s="2" t="s">
        <v>32</v>
      </c>
      <c r="B42" s="3">
        <v>40980</v>
      </c>
      <c r="C42" s="5">
        <v>5844.1</v>
      </c>
      <c r="D42" s="2" t="s">
        <v>206</v>
      </c>
      <c r="E42" s="1">
        <v>24044.38</v>
      </c>
      <c r="F42" s="12">
        <f>VLOOKUP(B42,'etap2 - kursy bez luk'!$F$3:$H$368,3,0)</f>
        <v>4.1143000000000001</v>
      </c>
      <c r="G42" s="1">
        <f t="shared" si="0"/>
        <v>24044.38</v>
      </c>
      <c r="H42" s="1" t="b">
        <f t="shared" si="1"/>
        <v>1</v>
      </c>
    </row>
    <row r="43" spans="1:8" x14ac:dyDescent="0.25">
      <c r="A43" s="2" t="s">
        <v>33</v>
      </c>
      <c r="B43" s="3">
        <v>40981</v>
      </c>
      <c r="C43" s="5">
        <v>17569.189999999999</v>
      </c>
      <c r="D43" s="2" t="s">
        <v>206</v>
      </c>
      <c r="E43" s="1">
        <v>72142.61</v>
      </c>
      <c r="F43" s="12">
        <f>VLOOKUP(B43,'etap2 - kursy bez luk'!$F$3:$H$368,3,0)</f>
        <v>4.1062000000000003</v>
      </c>
      <c r="G43" s="1">
        <f t="shared" si="0"/>
        <v>72142.61</v>
      </c>
      <c r="H43" s="1" t="b">
        <f t="shared" si="1"/>
        <v>1</v>
      </c>
    </row>
    <row r="44" spans="1:8" x14ac:dyDescent="0.25">
      <c r="A44" s="2" t="s">
        <v>34</v>
      </c>
      <c r="B44" s="3">
        <v>40987</v>
      </c>
      <c r="C44" s="5">
        <v>3957.72</v>
      </c>
      <c r="D44" s="2" t="s">
        <v>206</v>
      </c>
      <c r="E44" s="1">
        <v>16371.9</v>
      </c>
      <c r="F44" s="12">
        <f>VLOOKUP(B44,'etap2 - kursy bez luk'!$F$3:$H$368,3,0)</f>
        <v>4.1367000000000003</v>
      </c>
      <c r="G44" s="1">
        <f t="shared" si="0"/>
        <v>16371.9</v>
      </c>
      <c r="H44" s="1" t="b">
        <f t="shared" si="1"/>
        <v>1</v>
      </c>
    </row>
    <row r="45" spans="1:8" x14ac:dyDescent="0.25">
      <c r="A45" s="2" t="s">
        <v>35</v>
      </c>
      <c r="B45" s="3">
        <v>40987</v>
      </c>
      <c r="C45" s="5">
        <v>6685.2</v>
      </c>
      <c r="D45" s="2" t="s">
        <v>206</v>
      </c>
      <c r="E45" s="1">
        <v>27654.67</v>
      </c>
      <c r="F45" s="12">
        <f>VLOOKUP(B45,'etap2 - kursy bez luk'!$F$3:$H$368,3,0)</f>
        <v>4.1367000000000003</v>
      </c>
      <c r="G45" s="1">
        <f t="shared" si="0"/>
        <v>27654.67</v>
      </c>
      <c r="H45" s="1" t="b">
        <f t="shared" si="1"/>
        <v>1</v>
      </c>
    </row>
    <row r="46" spans="1:8" x14ac:dyDescent="0.25">
      <c r="A46" s="2" t="s">
        <v>38</v>
      </c>
      <c r="B46" s="3">
        <v>40994</v>
      </c>
      <c r="C46" s="5">
        <v>3652.38</v>
      </c>
      <c r="D46" s="2" t="s">
        <v>206</v>
      </c>
      <c r="E46" s="1">
        <v>15211.8</v>
      </c>
      <c r="F46" s="12">
        <f>VLOOKUP(B46,'etap2 - kursy bez luk'!$F$3:$H$368,3,0)</f>
        <v>4.1649000000000003</v>
      </c>
      <c r="G46" s="1">
        <f t="shared" si="0"/>
        <v>15211.8</v>
      </c>
      <c r="H46" s="1" t="b">
        <f t="shared" si="1"/>
        <v>1</v>
      </c>
    </row>
    <row r="47" spans="1:8" x14ac:dyDescent="0.25">
      <c r="A47" s="2" t="s">
        <v>39</v>
      </c>
      <c r="B47" s="3">
        <v>40994</v>
      </c>
      <c r="C47" s="5">
        <v>11660.22</v>
      </c>
      <c r="D47" s="2" t="s">
        <v>206</v>
      </c>
      <c r="E47" s="1">
        <v>48563.65</v>
      </c>
      <c r="F47" s="12">
        <f>VLOOKUP(B47,'etap2 - kursy bez luk'!$F$3:$H$368,3,0)</f>
        <v>4.1649000000000003</v>
      </c>
      <c r="G47" s="1">
        <f t="shared" si="0"/>
        <v>48563.65</v>
      </c>
      <c r="H47" s="1" t="b">
        <f t="shared" si="1"/>
        <v>1</v>
      </c>
    </row>
    <row r="48" spans="1:8" x14ac:dyDescent="0.25">
      <c r="A48" s="2" t="s">
        <v>40</v>
      </c>
      <c r="B48" s="3">
        <v>40995</v>
      </c>
      <c r="C48" s="5">
        <v>2599.5300000000002</v>
      </c>
      <c r="D48" s="2" t="s">
        <v>206</v>
      </c>
      <c r="E48" s="1">
        <v>10764.39</v>
      </c>
      <c r="F48" s="12">
        <f>VLOOKUP(B48,'etap2 - kursy bez luk'!$F$3:$H$368,3,0)</f>
        <v>4.1409000000000002</v>
      </c>
      <c r="G48" s="1">
        <f t="shared" si="0"/>
        <v>10764.39</v>
      </c>
      <c r="H48" s="1" t="b">
        <f t="shared" si="1"/>
        <v>1</v>
      </c>
    </row>
    <row r="49" spans="1:8" x14ac:dyDescent="0.25">
      <c r="A49" s="2" t="s">
        <v>226</v>
      </c>
      <c r="B49" s="3">
        <v>40995</v>
      </c>
      <c r="C49" s="5">
        <v>3144.96</v>
      </c>
      <c r="D49" s="2" t="s">
        <v>206</v>
      </c>
      <c r="E49" s="1">
        <v>13022.96</v>
      </c>
      <c r="F49" s="12">
        <f>VLOOKUP(B49,'etap2 - kursy bez luk'!$F$3:$H$368,3,0)</f>
        <v>4.1409000000000002</v>
      </c>
      <c r="G49" s="1">
        <f t="shared" si="0"/>
        <v>13022.96</v>
      </c>
      <c r="H49" s="1" t="b">
        <f t="shared" si="1"/>
        <v>1</v>
      </c>
    </row>
    <row r="50" spans="1:8" x14ac:dyDescent="0.25">
      <c r="A50" s="2" t="s">
        <v>227</v>
      </c>
      <c r="B50" s="3">
        <v>41002</v>
      </c>
      <c r="C50" s="5">
        <v>2280.96</v>
      </c>
      <c r="D50" s="2" t="s">
        <v>206</v>
      </c>
      <c r="E50" s="1">
        <v>9449.56</v>
      </c>
      <c r="F50" s="12">
        <f>VLOOKUP(B50,'etap2 - kursy bez luk'!$F$3:$H$368,3,0)</f>
        <v>4.1428000000000003</v>
      </c>
      <c r="G50" s="1">
        <f t="shared" si="0"/>
        <v>9449.56</v>
      </c>
      <c r="H50" s="1" t="b">
        <f t="shared" si="1"/>
        <v>1</v>
      </c>
    </row>
    <row r="51" spans="1:8" x14ac:dyDescent="0.25">
      <c r="A51" s="2" t="s">
        <v>228</v>
      </c>
      <c r="B51" s="3">
        <v>41012</v>
      </c>
      <c r="C51" s="5">
        <v>19491</v>
      </c>
      <c r="D51" s="2" t="s">
        <v>206</v>
      </c>
      <c r="E51" s="1">
        <v>81355.429999999993</v>
      </c>
      <c r="F51" s="12">
        <f>VLOOKUP(B51,'etap2 - kursy bez luk'!$F$3:$H$368,3,0)</f>
        <v>4.1740000000000004</v>
      </c>
      <c r="G51" s="1">
        <f t="shared" si="0"/>
        <v>81355.429999999993</v>
      </c>
      <c r="H51" s="1" t="b">
        <f t="shared" si="1"/>
        <v>1</v>
      </c>
    </row>
    <row r="52" spans="1:8" x14ac:dyDescent="0.25">
      <c r="A52" s="2" t="s">
        <v>230</v>
      </c>
      <c r="B52" s="3">
        <v>41016</v>
      </c>
      <c r="C52" s="5">
        <v>1964.95</v>
      </c>
      <c r="D52" s="2" t="s">
        <v>206</v>
      </c>
      <c r="E52" s="1">
        <v>8258.2900000000009</v>
      </c>
      <c r="F52" s="12">
        <f>VLOOKUP(B52,'etap2 - kursy bez luk'!$F$3:$H$368,3,0)</f>
        <v>4.2027999999999999</v>
      </c>
      <c r="G52" s="1">
        <f t="shared" si="0"/>
        <v>8258.2900000000009</v>
      </c>
      <c r="H52" s="1" t="b">
        <f t="shared" si="1"/>
        <v>1</v>
      </c>
    </row>
    <row r="53" spans="1:8" x14ac:dyDescent="0.25">
      <c r="A53" s="2" t="s">
        <v>231</v>
      </c>
      <c r="B53" s="3">
        <v>41022</v>
      </c>
      <c r="C53" s="5">
        <v>6792.23</v>
      </c>
      <c r="D53" s="2" t="s">
        <v>206</v>
      </c>
      <c r="E53" s="1">
        <v>28449.26</v>
      </c>
      <c r="F53" s="12">
        <f>VLOOKUP(B53,'etap2 - kursy bez luk'!$F$3:$H$368,3,0)</f>
        <v>4.1885000000000003</v>
      </c>
      <c r="G53" s="1">
        <f t="shared" si="0"/>
        <v>28449.26</v>
      </c>
      <c r="H53" s="1" t="b">
        <f t="shared" si="1"/>
        <v>1</v>
      </c>
    </row>
    <row r="54" spans="1:8" x14ac:dyDescent="0.25">
      <c r="A54" s="2" t="s">
        <v>232</v>
      </c>
      <c r="B54" s="3">
        <v>41026</v>
      </c>
      <c r="C54" s="5">
        <v>9745.5</v>
      </c>
      <c r="D54" s="2" t="s">
        <v>206</v>
      </c>
      <c r="E54" s="1">
        <v>40760.550000000003</v>
      </c>
      <c r="F54" s="12">
        <f>VLOOKUP(B54,'etap2 - kursy bez luk'!$F$3:$H$368,3,0)</f>
        <v>4.1825000000000001</v>
      </c>
      <c r="G54" s="1">
        <f t="shared" si="0"/>
        <v>40760.550000000003</v>
      </c>
      <c r="H54" s="1" t="b">
        <f t="shared" si="1"/>
        <v>1</v>
      </c>
    </row>
    <row r="55" spans="1:8" x14ac:dyDescent="0.25">
      <c r="A55" s="2" t="s">
        <v>42</v>
      </c>
      <c r="B55" s="3">
        <v>41002</v>
      </c>
      <c r="C55" s="5">
        <v>10600.2</v>
      </c>
      <c r="D55" s="2" t="s">
        <v>206</v>
      </c>
      <c r="E55" s="1">
        <v>43914.51</v>
      </c>
      <c r="F55" s="12">
        <f>VLOOKUP(B55,'etap2 - kursy bez luk'!$F$3:$H$368,3,0)</f>
        <v>4.1428000000000003</v>
      </c>
      <c r="G55" s="1">
        <f t="shared" si="0"/>
        <v>43914.51</v>
      </c>
      <c r="H55" s="1" t="b">
        <f t="shared" si="1"/>
        <v>1</v>
      </c>
    </row>
    <row r="56" spans="1:8" x14ac:dyDescent="0.25">
      <c r="A56" s="2" t="s">
        <v>43</v>
      </c>
      <c r="B56" s="3">
        <v>41002</v>
      </c>
      <c r="C56" s="5">
        <v>2050.27</v>
      </c>
      <c r="D56" s="2" t="s">
        <v>206</v>
      </c>
      <c r="E56" s="1">
        <v>8493.86</v>
      </c>
      <c r="F56" s="12">
        <f>VLOOKUP(B56,'etap2 - kursy bez luk'!$F$3:$H$368,3,0)</f>
        <v>4.1428000000000003</v>
      </c>
      <c r="G56" s="1">
        <f t="shared" si="0"/>
        <v>8493.86</v>
      </c>
      <c r="H56" s="1" t="b">
        <f t="shared" si="1"/>
        <v>1</v>
      </c>
    </row>
    <row r="57" spans="1:8" x14ac:dyDescent="0.25">
      <c r="A57" s="2" t="s">
        <v>233</v>
      </c>
      <c r="B57" s="3">
        <v>41002</v>
      </c>
      <c r="C57" s="5">
        <v>2419.1999999999998</v>
      </c>
      <c r="D57" s="2" t="s">
        <v>206</v>
      </c>
      <c r="E57" s="1">
        <v>10022.26</v>
      </c>
      <c r="F57" s="12">
        <f>VLOOKUP(B57,'etap2 - kursy bez luk'!$F$3:$H$368,3,0)</f>
        <v>4.1428000000000003</v>
      </c>
      <c r="G57" s="1">
        <f t="shared" si="0"/>
        <v>10022.26</v>
      </c>
      <c r="H57" s="1" t="b">
        <f t="shared" si="1"/>
        <v>1</v>
      </c>
    </row>
    <row r="58" spans="1:8" x14ac:dyDescent="0.25">
      <c r="A58" s="2" t="s">
        <v>46</v>
      </c>
      <c r="B58" s="3">
        <v>41009</v>
      </c>
      <c r="C58" s="5">
        <v>7787.89</v>
      </c>
      <c r="D58" s="2" t="s">
        <v>206</v>
      </c>
      <c r="E58" s="1">
        <v>32370.36</v>
      </c>
      <c r="F58" s="12">
        <f>VLOOKUP(B58,'etap2 - kursy bez luk'!$F$3:$H$368,3,0)</f>
        <v>4.1565000000000003</v>
      </c>
      <c r="G58" s="1">
        <f t="shared" si="0"/>
        <v>32370.36</v>
      </c>
      <c r="H58" s="1" t="b">
        <f t="shared" si="1"/>
        <v>1</v>
      </c>
    </row>
    <row r="59" spans="1:8" x14ac:dyDescent="0.25">
      <c r="A59" s="2" t="s">
        <v>49</v>
      </c>
      <c r="B59" s="3">
        <v>41016</v>
      </c>
      <c r="C59" s="5">
        <v>4879.74</v>
      </c>
      <c r="D59" s="2" t="s">
        <v>206</v>
      </c>
      <c r="E59" s="1">
        <v>20508.57</v>
      </c>
      <c r="F59" s="12">
        <f>VLOOKUP(B59,'etap2 - kursy bez luk'!$F$3:$H$368,3,0)</f>
        <v>4.2027999999999999</v>
      </c>
      <c r="G59" s="1">
        <f t="shared" si="0"/>
        <v>20508.57</v>
      </c>
      <c r="H59" s="1" t="b">
        <f t="shared" si="1"/>
        <v>1</v>
      </c>
    </row>
    <row r="60" spans="1:8" x14ac:dyDescent="0.25">
      <c r="A60" s="2" t="s">
        <v>51</v>
      </c>
      <c r="B60" s="3">
        <v>41017</v>
      </c>
      <c r="C60" s="5">
        <v>13272.34</v>
      </c>
      <c r="D60" s="2" t="s">
        <v>206</v>
      </c>
      <c r="E60" s="1">
        <v>55611.1</v>
      </c>
      <c r="F60" s="12">
        <f>VLOOKUP(B60,'etap2 - kursy bez luk'!$F$3:$H$368,3,0)</f>
        <v>4.1900000000000004</v>
      </c>
      <c r="G60" s="1">
        <f t="shared" si="0"/>
        <v>55611.1</v>
      </c>
      <c r="H60" s="1" t="b">
        <f t="shared" si="1"/>
        <v>1</v>
      </c>
    </row>
    <row r="61" spans="1:8" x14ac:dyDescent="0.25">
      <c r="A61" s="2" t="s">
        <v>234</v>
      </c>
      <c r="B61" s="3">
        <v>41017</v>
      </c>
      <c r="C61" s="5">
        <v>2246.4</v>
      </c>
      <c r="D61" s="2" t="s">
        <v>206</v>
      </c>
      <c r="E61" s="1">
        <v>9412.42</v>
      </c>
      <c r="F61" s="12">
        <f>VLOOKUP(B61,'etap2 - kursy bez luk'!$F$3:$H$368,3,0)</f>
        <v>4.1900000000000004</v>
      </c>
      <c r="G61" s="1">
        <f t="shared" si="0"/>
        <v>9412.42</v>
      </c>
      <c r="H61" s="1" t="b">
        <f t="shared" si="1"/>
        <v>1</v>
      </c>
    </row>
    <row r="62" spans="1:8" x14ac:dyDescent="0.25">
      <c r="A62" s="2" t="s">
        <v>235</v>
      </c>
      <c r="B62" s="3">
        <v>41024</v>
      </c>
      <c r="C62" s="5">
        <v>2419.1999999999998</v>
      </c>
      <c r="D62" s="2" t="s">
        <v>206</v>
      </c>
      <c r="E62" s="1">
        <v>10174.91</v>
      </c>
      <c r="F62" s="12">
        <f>VLOOKUP(B62,'etap2 - kursy bez luk'!$F$3:$H$368,3,0)</f>
        <v>4.2058999999999997</v>
      </c>
      <c r="G62" s="1">
        <f t="shared" si="0"/>
        <v>10174.91</v>
      </c>
      <c r="H62" s="1" t="b">
        <f t="shared" si="1"/>
        <v>1</v>
      </c>
    </row>
    <row r="63" spans="1:8" x14ac:dyDescent="0.25">
      <c r="A63" s="2" t="s">
        <v>54</v>
      </c>
      <c r="B63" s="3">
        <v>41029</v>
      </c>
      <c r="C63" s="5">
        <v>1140.3599999999999</v>
      </c>
      <c r="D63" s="2" t="s">
        <v>206</v>
      </c>
      <c r="E63" s="1">
        <v>4768.99</v>
      </c>
      <c r="F63" s="12">
        <f>VLOOKUP(B63,'etap2 - kursy bez luk'!$F$3:$H$368,3,0)</f>
        <v>4.1820000000000004</v>
      </c>
      <c r="G63" s="1">
        <f t="shared" si="0"/>
        <v>4768.99</v>
      </c>
      <c r="H63" s="1" t="b">
        <f t="shared" si="1"/>
        <v>1</v>
      </c>
    </row>
    <row r="64" spans="1:8" x14ac:dyDescent="0.25">
      <c r="A64" s="2" t="s">
        <v>236</v>
      </c>
      <c r="B64" s="3">
        <v>41039</v>
      </c>
      <c r="C64" s="5">
        <v>2851.2</v>
      </c>
      <c r="D64" s="2" t="s">
        <v>206</v>
      </c>
      <c r="E64" s="1">
        <v>11988.44</v>
      </c>
      <c r="F64" s="12">
        <f>VLOOKUP(B64,'etap2 - kursy bez luk'!$F$3:$H$368,3,0)</f>
        <v>4.2046999999999999</v>
      </c>
      <c r="G64" s="1">
        <f t="shared" si="0"/>
        <v>11988.44</v>
      </c>
      <c r="H64" s="1" t="b">
        <f t="shared" si="1"/>
        <v>1</v>
      </c>
    </row>
    <row r="65" spans="1:8" x14ac:dyDescent="0.25">
      <c r="A65" s="2" t="s">
        <v>237</v>
      </c>
      <c r="B65" s="3">
        <v>41039</v>
      </c>
      <c r="C65" s="5">
        <v>8842.2800000000007</v>
      </c>
      <c r="D65" s="2" t="s">
        <v>206</v>
      </c>
      <c r="E65" s="1">
        <v>37179.129999999997</v>
      </c>
      <c r="F65" s="12">
        <f>VLOOKUP(B65,'etap2 - kursy bez luk'!$F$3:$H$368,3,0)</f>
        <v>4.2046999999999999</v>
      </c>
      <c r="G65" s="1">
        <f t="shared" si="0"/>
        <v>37179.129999999997</v>
      </c>
      <c r="H65" s="1" t="b">
        <f t="shared" si="1"/>
        <v>1</v>
      </c>
    </row>
    <row r="66" spans="1:8" x14ac:dyDescent="0.25">
      <c r="A66" s="2" t="s">
        <v>238</v>
      </c>
      <c r="B66" s="3">
        <v>41044</v>
      </c>
      <c r="C66" s="5">
        <v>4748.4399999999996</v>
      </c>
      <c r="D66" s="2" t="s">
        <v>206</v>
      </c>
      <c r="E66" s="1">
        <v>20418.29</v>
      </c>
      <c r="F66" s="12">
        <f>VLOOKUP(B66,'etap2 - kursy bez luk'!$F$3:$H$368,3,0)</f>
        <v>4.3</v>
      </c>
      <c r="G66" s="1">
        <f t="shared" si="0"/>
        <v>20418.29</v>
      </c>
      <c r="H66" s="1" t="b">
        <f t="shared" si="1"/>
        <v>1</v>
      </c>
    </row>
    <row r="67" spans="1:8" x14ac:dyDescent="0.25">
      <c r="A67" s="2" t="s">
        <v>239</v>
      </c>
      <c r="B67" s="3">
        <v>41050</v>
      </c>
      <c r="C67" s="5">
        <v>3991.68</v>
      </c>
      <c r="D67" s="2" t="s">
        <v>206</v>
      </c>
      <c r="E67" s="1">
        <v>17436.86</v>
      </c>
      <c r="F67" s="12">
        <f>VLOOKUP(B67,'etap2 - kursy bez luk'!$F$3:$H$368,3,0)</f>
        <v>4.3682999999999996</v>
      </c>
      <c r="G67" s="1">
        <f t="shared" ref="G67:G130" si="2">ROUND(C67*F67,2)</f>
        <v>17436.86</v>
      </c>
      <c r="H67" s="1" t="b">
        <f t="shared" ref="H67:H130" si="3">E67=G67</f>
        <v>1</v>
      </c>
    </row>
    <row r="68" spans="1:8" x14ac:dyDescent="0.25">
      <c r="A68" s="2" t="s">
        <v>240</v>
      </c>
      <c r="B68" s="3">
        <v>41057</v>
      </c>
      <c r="C68" s="5">
        <v>1710.72</v>
      </c>
      <c r="D68" s="2" t="s">
        <v>206</v>
      </c>
      <c r="E68" s="1">
        <v>7443.34</v>
      </c>
      <c r="F68" s="12">
        <f>VLOOKUP(B68,'etap2 - kursy bez luk'!$F$3:$H$368,3,0)</f>
        <v>4.351</v>
      </c>
      <c r="G68" s="1">
        <f t="shared" si="2"/>
        <v>7443.34</v>
      </c>
      <c r="H68" s="1" t="b">
        <f t="shared" si="3"/>
        <v>1</v>
      </c>
    </row>
    <row r="69" spans="1:8" x14ac:dyDescent="0.25">
      <c r="A69" s="2" t="s">
        <v>241</v>
      </c>
      <c r="B69" s="3">
        <v>41058</v>
      </c>
      <c r="C69" s="5">
        <v>14923.66</v>
      </c>
      <c r="D69" s="2" t="s">
        <v>206</v>
      </c>
      <c r="E69" s="1">
        <v>64831.360000000001</v>
      </c>
      <c r="F69" s="12">
        <f>VLOOKUP(B69,'etap2 - kursy bez luk'!$F$3:$H$368,3,0)</f>
        <v>4.3441999999999998</v>
      </c>
      <c r="G69" s="1">
        <f t="shared" si="2"/>
        <v>64831.360000000001</v>
      </c>
      <c r="H69" s="1" t="b">
        <f t="shared" si="3"/>
        <v>1</v>
      </c>
    </row>
    <row r="70" spans="1:8" x14ac:dyDescent="0.25">
      <c r="A70" s="2" t="s">
        <v>57</v>
      </c>
      <c r="B70" s="3">
        <v>41039</v>
      </c>
      <c r="C70" s="5">
        <v>5824.17</v>
      </c>
      <c r="D70" s="2" t="s">
        <v>206</v>
      </c>
      <c r="E70" s="1">
        <v>24488.89</v>
      </c>
      <c r="F70" s="12">
        <f>VLOOKUP(B70,'etap2 - kursy bez luk'!$F$3:$H$368,3,0)</f>
        <v>4.2046999999999999</v>
      </c>
      <c r="G70" s="1">
        <f t="shared" si="2"/>
        <v>24488.89</v>
      </c>
      <c r="H70" s="1" t="b">
        <f t="shared" si="3"/>
        <v>1</v>
      </c>
    </row>
    <row r="71" spans="1:8" x14ac:dyDescent="0.25">
      <c r="A71" s="2" t="s">
        <v>58</v>
      </c>
      <c r="B71" s="3">
        <v>41039</v>
      </c>
      <c r="C71" s="5">
        <v>9540.18</v>
      </c>
      <c r="D71" s="2" t="s">
        <v>206</v>
      </c>
      <c r="E71" s="1">
        <v>40113.589999999997</v>
      </c>
      <c r="F71" s="12">
        <f>VLOOKUP(B71,'etap2 - kursy bez luk'!$F$3:$H$368,3,0)</f>
        <v>4.2046999999999999</v>
      </c>
      <c r="G71" s="1">
        <f t="shared" si="2"/>
        <v>40113.589999999997</v>
      </c>
      <c r="H71" s="1" t="b">
        <f t="shared" si="3"/>
        <v>1</v>
      </c>
    </row>
    <row r="72" spans="1:8" x14ac:dyDescent="0.25">
      <c r="A72" s="2" t="s">
        <v>59</v>
      </c>
      <c r="B72" s="3">
        <v>41044</v>
      </c>
      <c r="C72" s="5">
        <v>16514.669999999998</v>
      </c>
      <c r="D72" s="2" t="s">
        <v>206</v>
      </c>
      <c r="E72" s="1">
        <v>71013.08</v>
      </c>
      <c r="F72" s="12">
        <f>VLOOKUP(B72,'etap2 - kursy bez luk'!$F$3:$H$368,3,0)</f>
        <v>4.3</v>
      </c>
      <c r="G72" s="1">
        <f t="shared" si="2"/>
        <v>71013.08</v>
      </c>
      <c r="H72" s="1" t="b">
        <f t="shared" si="3"/>
        <v>1</v>
      </c>
    </row>
    <row r="73" spans="1:8" x14ac:dyDescent="0.25">
      <c r="A73" s="2" t="s">
        <v>62</v>
      </c>
      <c r="B73" s="3">
        <v>41050</v>
      </c>
      <c r="C73" s="5">
        <v>20140.38</v>
      </c>
      <c r="D73" s="2" t="s">
        <v>206</v>
      </c>
      <c r="E73" s="1">
        <v>87979.22</v>
      </c>
      <c r="F73" s="12">
        <f>VLOOKUP(B73,'etap2 - kursy bez luk'!$F$3:$H$368,3,0)</f>
        <v>4.3682999999999996</v>
      </c>
      <c r="G73" s="1">
        <f t="shared" si="2"/>
        <v>87979.22</v>
      </c>
      <c r="H73" s="1" t="b">
        <f t="shared" si="3"/>
        <v>1</v>
      </c>
    </row>
    <row r="74" spans="1:8" x14ac:dyDescent="0.25">
      <c r="A74" s="2" t="s">
        <v>63</v>
      </c>
      <c r="B74" s="3">
        <v>41050</v>
      </c>
      <c r="C74" s="5">
        <v>2120.04</v>
      </c>
      <c r="D74" s="2" t="s">
        <v>206</v>
      </c>
      <c r="E74" s="1">
        <v>9260.9699999999993</v>
      </c>
      <c r="F74" s="12">
        <f>VLOOKUP(B74,'etap2 - kursy bez luk'!$F$3:$H$368,3,0)</f>
        <v>4.3682999999999996</v>
      </c>
      <c r="G74" s="1">
        <f t="shared" si="2"/>
        <v>9260.9699999999993</v>
      </c>
      <c r="H74" s="1" t="b">
        <f t="shared" si="3"/>
        <v>1</v>
      </c>
    </row>
    <row r="75" spans="1:8" x14ac:dyDescent="0.25">
      <c r="A75" s="2" t="s">
        <v>242</v>
      </c>
      <c r="B75" s="3">
        <v>41051</v>
      </c>
      <c r="C75" s="5">
        <v>2246.4</v>
      </c>
      <c r="D75" s="2" t="s">
        <v>206</v>
      </c>
      <c r="E75" s="1">
        <v>9731.85</v>
      </c>
      <c r="F75" s="12">
        <f>VLOOKUP(B75,'etap2 - kursy bez luk'!$F$3:$H$368,3,0)</f>
        <v>4.3322000000000003</v>
      </c>
      <c r="G75" s="1">
        <f t="shared" si="2"/>
        <v>9731.85</v>
      </c>
      <c r="H75" s="1" t="b">
        <f t="shared" si="3"/>
        <v>1</v>
      </c>
    </row>
    <row r="76" spans="1:8" x14ac:dyDescent="0.25">
      <c r="A76" s="2" t="s">
        <v>243</v>
      </c>
      <c r="B76" s="3">
        <v>41051</v>
      </c>
      <c r="C76" s="5">
        <v>2419.1999999999998</v>
      </c>
      <c r="D76" s="2" t="s">
        <v>206</v>
      </c>
      <c r="E76" s="1">
        <v>10480.459999999999</v>
      </c>
      <c r="F76" s="12">
        <f>VLOOKUP(B76,'etap2 - kursy bez luk'!$F$3:$H$368,3,0)</f>
        <v>4.3322000000000003</v>
      </c>
      <c r="G76" s="1">
        <f t="shared" si="2"/>
        <v>10480.459999999999</v>
      </c>
      <c r="H76" s="1" t="b">
        <f t="shared" si="3"/>
        <v>1</v>
      </c>
    </row>
    <row r="77" spans="1:8" x14ac:dyDescent="0.25">
      <c r="A77" s="2" t="s">
        <v>64</v>
      </c>
      <c r="B77" s="3">
        <v>41053</v>
      </c>
      <c r="C77" s="5">
        <v>3018.6</v>
      </c>
      <c r="D77" s="2" t="s">
        <v>206</v>
      </c>
      <c r="E77" s="1">
        <v>13153.85</v>
      </c>
      <c r="F77" s="12">
        <f>VLOOKUP(B77,'etap2 - kursy bez luk'!$F$3:$H$368,3,0)</f>
        <v>4.3575999999999997</v>
      </c>
      <c r="G77" s="1">
        <f t="shared" si="2"/>
        <v>13153.85</v>
      </c>
      <c r="H77" s="1" t="b">
        <f t="shared" si="3"/>
        <v>1</v>
      </c>
    </row>
    <row r="78" spans="1:8" x14ac:dyDescent="0.25">
      <c r="A78" s="2" t="s">
        <v>66</v>
      </c>
      <c r="B78" s="3">
        <v>41057</v>
      </c>
      <c r="C78" s="5">
        <v>21864.14</v>
      </c>
      <c r="D78" s="2" t="s">
        <v>206</v>
      </c>
      <c r="E78" s="1">
        <v>95130.87</v>
      </c>
      <c r="F78" s="12">
        <f>VLOOKUP(B78,'etap2 - kursy bez luk'!$F$3:$H$368,3,0)</f>
        <v>4.351</v>
      </c>
      <c r="G78" s="1">
        <f t="shared" si="2"/>
        <v>95130.87</v>
      </c>
      <c r="H78" s="1" t="b">
        <f t="shared" si="3"/>
        <v>1</v>
      </c>
    </row>
    <row r="79" spans="1:8" x14ac:dyDescent="0.25">
      <c r="A79" s="2" t="s">
        <v>67</v>
      </c>
      <c r="B79" s="3">
        <v>41057</v>
      </c>
      <c r="C79" s="5">
        <v>6578.3</v>
      </c>
      <c r="D79" s="2" t="s">
        <v>206</v>
      </c>
      <c r="E79" s="1">
        <v>28622.18</v>
      </c>
      <c r="F79" s="12">
        <f>VLOOKUP(B79,'etap2 - kursy bez luk'!$F$3:$H$368,3,0)</f>
        <v>4.351</v>
      </c>
      <c r="G79" s="1">
        <f t="shared" si="2"/>
        <v>28622.18</v>
      </c>
      <c r="H79" s="1" t="b">
        <f t="shared" si="3"/>
        <v>1</v>
      </c>
    </row>
    <row r="80" spans="1:8" x14ac:dyDescent="0.25">
      <c r="A80" s="2" t="s">
        <v>68</v>
      </c>
      <c r="B80" s="3">
        <v>41057</v>
      </c>
      <c r="C80" s="5">
        <v>7555.16</v>
      </c>
      <c r="D80" s="2" t="s">
        <v>206</v>
      </c>
      <c r="E80" s="1">
        <v>32872.5</v>
      </c>
      <c r="F80" s="12">
        <f>VLOOKUP(B80,'etap2 - kursy bez luk'!$F$3:$H$368,3,0)</f>
        <v>4.351</v>
      </c>
      <c r="G80" s="1">
        <f t="shared" si="2"/>
        <v>32872.5</v>
      </c>
      <c r="H80" s="1" t="b">
        <f t="shared" si="3"/>
        <v>1</v>
      </c>
    </row>
    <row r="81" spans="1:8" x14ac:dyDescent="0.25">
      <c r="A81" s="2" t="s">
        <v>69</v>
      </c>
      <c r="B81" s="3">
        <v>41057</v>
      </c>
      <c r="C81" s="5">
        <v>8480.16</v>
      </c>
      <c r="D81" s="2" t="s">
        <v>206</v>
      </c>
      <c r="E81" s="1">
        <v>36897.18</v>
      </c>
      <c r="F81" s="12">
        <f>VLOOKUP(B81,'etap2 - kursy bez luk'!$F$3:$H$368,3,0)</f>
        <v>4.351</v>
      </c>
      <c r="G81" s="1">
        <f t="shared" si="2"/>
        <v>36897.18</v>
      </c>
      <c r="H81" s="1" t="b">
        <f t="shared" si="3"/>
        <v>1</v>
      </c>
    </row>
    <row r="82" spans="1:8" x14ac:dyDescent="0.25">
      <c r="A82" s="2" t="s">
        <v>70</v>
      </c>
      <c r="B82" s="3">
        <v>41057</v>
      </c>
      <c r="C82" s="5">
        <v>17352.37</v>
      </c>
      <c r="D82" s="2" t="s">
        <v>206</v>
      </c>
      <c r="E82" s="1">
        <v>75500.160000000003</v>
      </c>
      <c r="F82" s="12">
        <f>VLOOKUP(B82,'etap2 - kursy bez luk'!$F$3:$H$368,3,0)</f>
        <v>4.351</v>
      </c>
      <c r="G82" s="1">
        <f t="shared" si="2"/>
        <v>75500.160000000003</v>
      </c>
      <c r="H82" s="1" t="b">
        <f t="shared" si="3"/>
        <v>1</v>
      </c>
    </row>
    <row r="83" spans="1:8" x14ac:dyDescent="0.25">
      <c r="A83" s="2" t="s">
        <v>71</v>
      </c>
      <c r="B83" s="3">
        <v>41058</v>
      </c>
      <c r="C83" s="5">
        <v>285.12</v>
      </c>
      <c r="D83" s="2" t="s">
        <v>206</v>
      </c>
      <c r="E83" s="1">
        <v>1238.6199999999999</v>
      </c>
      <c r="F83" s="12">
        <f>VLOOKUP(B83,'etap2 - kursy bez luk'!$F$3:$H$368,3,0)</f>
        <v>4.3441999999999998</v>
      </c>
      <c r="G83" s="1">
        <f t="shared" si="2"/>
        <v>1238.6199999999999</v>
      </c>
      <c r="H83" s="1" t="b">
        <f t="shared" si="3"/>
        <v>1</v>
      </c>
    </row>
    <row r="84" spans="1:8" x14ac:dyDescent="0.25">
      <c r="A84" s="2" t="s">
        <v>244</v>
      </c>
      <c r="B84" s="3">
        <v>41059</v>
      </c>
      <c r="C84" s="5">
        <v>4838.3999999999996</v>
      </c>
      <c r="D84" s="2" t="s">
        <v>206</v>
      </c>
      <c r="E84" s="1">
        <v>21052.36</v>
      </c>
      <c r="F84" s="12">
        <f>VLOOKUP(B84,'etap2 - kursy bez luk'!$F$3:$H$368,3,0)</f>
        <v>4.3510999999999997</v>
      </c>
      <c r="G84" s="1">
        <f t="shared" si="2"/>
        <v>21052.36</v>
      </c>
      <c r="H84" s="1" t="b">
        <f t="shared" si="3"/>
        <v>1</v>
      </c>
    </row>
    <row r="85" spans="1:8" x14ac:dyDescent="0.25">
      <c r="A85" s="2" t="s">
        <v>73</v>
      </c>
      <c r="B85" s="3">
        <v>41060</v>
      </c>
      <c r="C85" s="5">
        <v>10557.22</v>
      </c>
      <c r="D85" s="2" t="s">
        <v>206</v>
      </c>
      <c r="E85" s="1">
        <v>46167.78</v>
      </c>
      <c r="F85" s="12">
        <f>VLOOKUP(B85,'etap2 - kursy bez luk'!$F$3:$H$368,3,0)</f>
        <v>4.3731</v>
      </c>
      <c r="G85" s="1">
        <f t="shared" si="2"/>
        <v>46167.78</v>
      </c>
      <c r="H85" s="1" t="b">
        <f t="shared" si="3"/>
        <v>1</v>
      </c>
    </row>
    <row r="86" spans="1:8" x14ac:dyDescent="0.25">
      <c r="A86" s="2" t="s">
        <v>74</v>
      </c>
      <c r="B86" s="3">
        <v>41060</v>
      </c>
      <c r="C86" s="5">
        <v>85894.67</v>
      </c>
      <c r="D86" s="2" t="s">
        <v>206</v>
      </c>
      <c r="E86" s="1">
        <v>375625.98</v>
      </c>
      <c r="F86" s="12">
        <f>VLOOKUP(B86,'etap2 - kursy bez luk'!$F$3:$H$368,3,0)</f>
        <v>4.3731</v>
      </c>
      <c r="G86" s="1">
        <f t="shared" si="2"/>
        <v>375625.98</v>
      </c>
      <c r="H86" s="1" t="b">
        <f t="shared" si="3"/>
        <v>1</v>
      </c>
    </row>
    <row r="87" spans="1:8" x14ac:dyDescent="0.25">
      <c r="A87" s="2" t="s">
        <v>245</v>
      </c>
      <c r="B87" s="3">
        <v>41061</v>
      </c>
      <c r="C87" s="5">
        <v>22385.48</v>
      </c>
      <c r="D87" s="2" t="s">
        <v>206</v>
      </c>
      <c r="E87" s="1">
        <v>98247.63</v>
      </c>
      <c r="F87" s="12">
        <f>VLOOKUP(B87,'etap2 - kursy bez luk'!$F$3:$H$368,3,0)</f>
        <v>4.3888999999999996</v>
      </c>
      <c r="G87" s="1">
        <f t="shared" si="2"/>
        <v>98247.63</v>
      </c>
      <c r="H87" s="1" t="b">
        <f t="shared" si="3"/>
        <v>1</v>
      </c>
    </row>
    <row r="88" spans="1:8" x14ac:dyDescent="0.25">
      <c r="A88" s="2" t="s">
        <v>246</v>
      </c>
      <c r="B88" s="3">
        <v>41061</v>
      </c>
      <c r="C88" s="5">
        <v>25575.26</v>
      </c>
      <c r="D88" s="2" t="s">
        <v>206</v>
      </c>
      <c r="E88" s="1">
        <v>112247.26</v>
      </c>
      <c r="F88" s="12">
        <f>VLOOKUP(B88,'etap2 - kursy bez luk'!$F$3:$H$368,3,0)</f>
        <v>4.3888999999999996</v>
      </c>
      <c r="G88" s="1">
        <f t="shared" si="2"/>
        <v>112247.26</v>
      </c>
      <c r="H88" s="1" t="b">
        <f t="shared" si="3"/>
        <v>1</v>
      </c>
    </row>
    <row r="89" spans="1:8" x14ac:dyDescent="0.25">
      <c r="A89" s="2" t="s">
        <v>247</v>
      </c>
      <c r="B89" s="3">
        <v>41061</v>
      </c>
      <c r="C89" s="5">
        <v>19491</v>
      </c>
      <c r="D89" s="2" t="s">
        <v>206</v>
      </c>
      <c r="E89" s="1">
        <v>85544.05</v>
      </c>
      <c r="F89" s="12">
        <f>VLOOKUP(B89,'etap2 - kursy bez luk'!$F$3:$H$368,3,0)</f>
        <v>4.3888999999999996</v>
      </c>
      <c r="G89" s="1">
        <f t="shared" si="2"/>
        <v>85544.05</v>
      </c>
      <c r="H89" s="1" t="b">
        <f t="shared" si="3"/>
        <v>1</v>
      </c>
    </row>
    <row r="90" spans="1:8" x14ac:dyDescent="0.25">
      <c r="A90" s="2" t="s">
        <v>248</v>
      </c>
      <c r="B90" s="3">
        <v>41064</v>
      </c>
      <c r="C90" s="5">
        <v>9408.9599999999991</v>
      </c>
      <c r="D90" s="2" t="s">
        <v>206</v>
      </c>
      <c r="E90" s="1">
        <v>41517.980000000003</v>
      </c>
      <c r="F90" s="12">
        <f>VLOOKUP(B90,'etap2 - kursy bez luk'!$F$3:$H$368,3,0)</f>
        <v>4.4126000000000003</v>
      </c>
      <c r="G90" s="1">
        <f t="shared" si="2"/>
        <v>41517.980000000003</v>
      </c>
      <c r="H90" s="1" t="b">
        <f t="shared" si="3"/>
        <v>1</v>
      </c>
    </row>
    <row r="91" spans="1:8" x14ac:dyDescent="0.25">
      <c r="A91" s="2" t="s">
        <v>249</v>
      </c>
      <c r="B91" s="3">
        <v>41065</v>
      </c>
      <c r="C91" s="5">
        <v>9408.9599999999991</v>
      </c>
      <c r="D91" s="2" t="s">
        <v>206</v>
      </c>
      <c r="E91" s="1">
        <v>41406.01</v>
      </c>
      <c r="F91" s="12">
        <f>VLOOKUP(B91,'etap2 - kursy bez luk'!$F$3:$H$368,3,0)</f>
        <v>4.4006999999999996</v>
      </c>
      <c r="G91" s="1">
        <f t="shared" si="2"/>
        <v>41406.01</v>
      </c>
      <c r="H91" s="1" t="b">
        <f t="shared" si="3"/>
        <v>1</v>
      </c>
    </row>
    <row r="92" spans="1:8" x14ac:dyDescent="0.25">
      <c r="A92" s="2" t="s">
        <v>250</v>
      </c>
      <c r="B92" s="3">
        <v>41065</v>
      </c>
      <c r="C92" s="5">
        <v>13450.94</v>
      </c>
      <c r="D92" s="2" t="s">
        <v>206</v>
      </c>
      <c r="E92" s="1">
        <v>59193.55</v>
      </c>
      <c r="F92" s="12">
        <f>VLOOKUP(B92,'etap2 - kursy bez luk'!$F$3:$H$368,3,0)</f>
        <v>4.4006999999999996</v>
      </c>
      <c r="G92" s="1">
        <f t="shared" si="2"/>
        <v>59193.55</v>
      </c>
      <c r="H92" s="1" t="b">
        <f t="shared" si="3"/>
        <v>1</v>
      </c>
    </row>
    <row r="93" spans="1:8" x14ac:dyDescent="0.25">
      <c r="A93" s="2" t="s">
        <v>251</v>
      </c>
      <c r="B93" s="3">
        <v>41066</v>
      </c>
      <c r="C93" s="5">
        <v>2851.2</v>
      </c>
      <c r="D93" s="2" t="s">
        <v>206</v>
      </c>
      <c r="E93" s="1">
        <v>12523.04</v>
      </c>
      <c r="F93" s="12">
        <f>VLOOKUP(B93,'etap2 - kursy bez luk'!$F$3:$H$368,3,0)</f>
        <v>4.3921999999999999</v>
      </c>
      <c r="G93" s="1">
        <f t="shared" si="2"/>
        <v>12523.04</v>
      </c>
      <c r="H93" s="1" t="b">
        <f t="shared" si="3"/>
        <v>1</v>
      </c>
    </row>
    <row r="94" spans="1:8" x14ac:dyDescent="0.25">
      <c r="A94" s="2" t="s">
        <v>252</v>
      </c>
      <c r="B94" s="3">
        <v>41066</v>
      </c>
      <c r="C94" s="5">
        <v>11789.71</v>
      </c>
      <c r="D94" s="2" t="s">
        <v>206</v>
      </c>
      <c r="E94" s="1">
        <v>51782.76</v>
      </c>
      <c r="F94" s="12">
        <f>VLOOKUP(B94,'etap2 - kursy bez luk'!$F$3:$H$368,3,0)</f>
        <v>4.3921999999999999</v>
      </c>
      <c r="G94" s="1">
        <f t="shared" si="2"/>
        <v>51782.76</v>
      </c>
      <c r="H94" s="1" t="b">
        <f t="shared" si="3"/>
        <v>1</v>
      </c>
    </row>
    <row r="95" spans="1:8" x14ac:dyDescent="0.25">
      <c r="A95" s="2" t="s">
        <v>253</v>
      </c>
      <c r="B95" s="3">
        <v>41068</v>
      </c>
      <c r="C95" s="5">
        <v>9408.9599999999991</v>
      </c>
      <c r="D95" s="2" t="s">
        <v>206</v>
      </c>
      <c r="E95" s="1">
        <v>40856.53</v>
      </c>
      <c r="F95" s="12">
        <f>VLOOKUP(B95,'etap2 - kursy bez luk'!$F$3:$H$368,3,0)</f>
        <v>4.3422999999999998</v>
      </c>
      <c r="G95" s="1">
        <f t="shared" si="2"/>
        <v>40856.53</v>
      </c>
      <c r="H95" s="1" t="b">
        <f t="shared" si="3"/>
        <v>1</v>
      </c>
    </row>
    <row r="96" spans="1:8" x14ac:dyDescent="0.25">
      <c r="A96" s="2" t="s">
        <v>254</v>
      </c>
      <c r="B96" s="3">
        <v>41068</v>
      </c>
      <c r="C96" s="5">
        <v>8140.18</v>
      </c>
      <c r="D96" s="2" t="s">
        <v>206</v>
      </c>
      <c r="E96" s="1">
        <v>35347.1</v>
      </c>
      <c r="F96" s="12">
        <f>VLOOKUP(B96,'etap2 - kursy bez luk'!$F$3:$H$368,3,0)</f>
        <v>4.3422999999999998</v>
      </c>
      <c r="G96" s="1">
        <f t="shared" si="2"/>
        <v>35347.1</v>
      </c>
      <c r="H96" s="1" t="b">
        <f t="shared" si="3"/>
        <v>1</v>
      </c>
    </row>
    <row r="97" spans="1:8" x14ac:dyDescent="0.25">
      <c r="A97" s="2" t="s">
        <v>255</v>
      </c>
      <c r="B97" s="3">
        <v>41072</v>
      </c>
      <c r="C97" s="5">
        <v>12062.36</v>
      </c>
      <c r="D97" s="2" t="s">
        <v>206</v>
      </c>
      <c r="E97" s="1">
        <v>51774.06</v>
      </c>
      <c r="F97" s="12">
        <f>VLOOKUP(B97,'etap2 - kursy bez luk'!$F$3:$H$368,3,0)</f>
        <v>4.2922000000000002</v>
      </c>
      <c r="G97" s="1">
        <f t="shared" si="2"/>
        <v>51774.06</v>
      </c>
      <c r="H97" s="1" t="b">
        <f t="shared" si="3"/>
        <v>1</v>
      </c>
    </row>
    <row r="98" spans="1:8" x14ac:dyDescent="0.25">
      <c r="A98" s="2" t="s">
        <v>256</v>
      </c>
      <c r="B98" s="3">
        <v>41072</v>
      </c>
      <c r="C98" s="5">
        <v>285.12</v>
      </c>
      <c r="D98" s="2" t="s">
        <v>206</v>
      </c>
      <c r="E98" s="1">
        <v>1223.79</v>
      </c>
      <c r="F98" s="12">
        <f>VLOOKUP(B98,'etap2 - kursy bez luk'!$F$3:$H$368,3,0)</f>
        <v>4.2922000000000002</v>
      </c>
      <c r="G98" s="1">
        <f t="shared" si="2"/>
        <v>1223.79</v>
      </c>
      <c r="H98" s="1" t="b">
        <f t="shared" si="3"/>
        <v>1</v>
      </c>
    </row>
    <row r="99" spans="1:8" x14ac:dyDescent="0.25">
      <c r="A99" s="2" t="s">
        <v>257</v>
      </c>
      <c r="B99" s="3">
        <v>41074</v>
      </c>
      <c r="C99" s="5">
        <v>9408.9599999999991</v>
      </c>
      <c r="D99" s="2" t="s">
        <v>206</v>
      </c>
      <c r="E99" s="1">
        <v>40750.21</v>
      </c>
      <c r="F99" s="12">
        <f>VLOOKUP(B99,'etap2 - kursy bez luk'!$F$3:$H$368,3,0)</f>
        <v>4.3310000000000004</v>
      </c>
      <c r="G99" s="1">
        <f t="shared" si="2"/>
        <v>40750.21</v>
      </c>
      <c r="H99" s="1" t="b">
        <f t="shared" si="3"/>
        <v>1</v>
      </c>
    </row>
    <row r="100" spans="1:8" x14ac:dyDescent="0.25">
      <c r="A100" s="2" t="s">
        <v>258</v>
      </c>
      <c r="B100" s="3">
        <v>41075</v>
      </c>
      <c r="C100" s="5">
        <v>3142.08</v>
      </c>
      <c r="D100" s="2" t="s">
        <v>206</v>
      </c>
      <c r="E100" s="1">
        <v>13575.99</v>
      </c>
      <c r="F100" s="12">
        <f>VLOOKUP(B100,'etap2 - kursy bez luk'!$F$3:$H$368,3,0)</f>
        <v>4.3207000000000004</v>
      </c>
      <c r="G100" s="1">
        <f t="shared" si="2"/>
        <v>13575.99</v>
      </c>
      <c r="H100" s="1" t="b">
        <f t="shared" si="3"/>
        <v>1</v>
      </c>
    </row>
    <row r="101" spans="1:8" x14ac:dyDescent="0.25">
      <c r="A101" s="2" t="s">
        <v>259</v>
      </c>
      <c r="B101" s="3">
        <v>41075</v>
      </c>
      <c r="C101" s="5">
        <v>285.12</v>
      </c>
      <c r="D101" s="2" t="s">
        <v>206</v>
      </c>
      <c r="E101" s="1">
        <v>1231.92</v>
      </c>
      <c r="F101" s="12">
        <f>VLOOKUP(B101,'etap2 - kursy bez luk'!$F$3:$H$368,3,0)</f>
        <v>4.3207000000000004</v>
      </c>
      <c r="G101" s="1">
        <f t="shared" si="2"/>
        <v>1231.92</v>
      </c>
      <c r="H101" s="1" t="b">
        <f t="shared" si="3"/>
        <v>1</v>
      </c>
    </row>
    <row r="102" spans="1:8" x14ac:dyDescent="0.25">
      <c r="A102" s="2" t="s">
        <v>260</v>
      </c>
      <c r="B102" s="3">
        <v>41079</v>
      </c>
      <c r="C102" s="5">
        <v>2280.96</v>
      </c>
      <c r="D102" s="2" t="s">
        <v>206</v>
      </c>
      <c r="E102" s="1">
        <v>9735.14</v>
      </c>
      <c r="F102" s="12">
        <f>VLOOKUP(B102,'etap2 - kursy bez luk'!$F$3:$H$368,3,0)</f>
        <v>4.2679999999999998</v>
      </c>
      <c r="G102" s="1">
        <f t="shared" si="2"/>
        <v>9735.14</v>
      </c>
      <c r="H102" s="1" t="b">
        <f t="shared" si="3"/>
        <v>1</v>
      </c>
    </row>
    <row r="103" spans="1:8" x14ac:dyDescent="0.25">
      <c r="A103" s="2" t="s">
        <v>261</v>
      </c>
      <c r="B103" s="3">
        <v>41079</v>
      </c>
      <c r="C103" s="5">
        <v>1598.45</v>
      </c>
      <c r="D103" s="2" t="s">
        <v>206</v>
      </c>
      <c r="E103" s="1">
        <v>6822.18</v>
      </c>
      <c r="F103" s="12">
        <f>VLOOKUP(B103,'etap2 - kursy bez luk'!$F$3:$H$368,3,0)</f>
        <v>4.2679999999999998</v>
      </c>
      <c r="G103" s="1">
        <f t="shared" si="2"/>
        <v>6822.18</v>
      </c>
      <c r="H103" s="1" t="b">
        <f t="shared" si="3"/>
        <v>1</v>
      </c>
    </row>
    <row r="104" spans="1:8" x14ac:dyDescent="0.25">
      <c r="A104" s="2" t="s">
        <v>262</v>
      </c>
      <c r="B104" s="3">
        <v>41089</v>
      </c>
      <c r="C104" s="5">
        <v>19491</v>
      </c>
      <c r="D104" s="2" t="s">
        <v>206</v>
      </c>
      <c r="E104" s="1">
        <v>83343.520000000004</v>
      </c>
      <c r="F104" s="12">
        <f>VLOOKUP(B104,'etap2 - kursy bez luk'!$F$3:$H$368,3,0)</f>
        <v>4.2759999999999998</v>
      </c>
      <c r="G104" s="1">
        <f t="shared" si="2"/>
        <v>83343.520000000004</v>
      </c>
      <c r="H104" s="1" t="b">
        <f t="shared" si="3"/>
        <v>1</v>
      </c>
    </row>
    <row r="105" spans="1:8" x14ac:dyDescent="0.25">
      <c r="A105" s="2" t="s">
        <v>75</v>
      </c>
      <c r="B105" s="3">
        <v>41061</v>
      </c>
      <c r="C105" s="5">
        <v>34338.44</v>
      </c>
      <c r="D105" s="2" t="s">
        <v>206</v>
      </c>
      <c r="E105" s="1">
        <v>150707.98000000001</v>
      </c>
      <c r="F105" s="12">
        <f>VLOOKUP(B105,'etap2 - kursy bez luk'!$F$3:$H$368,3,0)</f>
        <v>4.3888999999999996</v>
      </c>
      <c r="G105" s="1">
        <f t="shared" si="2"/>
        <v>150707.98000000001</v>
      </c>
      <c r="H105" s="1" t="b">
        <f t="shared" si="3"/>
        <v>1</v>
      </c>
    </row>
    <row r="106" spans="1:8" x14ac:dyDescent="0.25">
      <c r="A106" s="2" t="s">
        <v>76</v>
      </c>
      <c r="B106" s="3">
        <v>41061</v>
      </c>
      <c r="C106" s="5">
        <v>82509.009999999995</v>
      </c>
      <c r="D106" s="2" t="s">
        <v>206</v>
      </c>
      <c r="E106" s="1">
        <v>362123.79</v>
      </c>
      <c r="F106" s="12">
        <f>VLOOKUP(B106,'etap2 - kursy bez luk'!$F$3:$H$368,3,0)</f>
        <v>4.3888999999999996</v>
      </c>
      <c r="G106" s="1">
        <f t="shared" si="2"/>
        <v>362123.79</v>
      </c>
      <c r="H106" s="1" t="b">
        <f t="shared" si="3"/>
        <v>1</v>
      </c>
    </row>
    <row r="107" spans="1:8" x14ac:dyDescent="0.25">
      <c r="A107" s="2" t="s">
        <v>77</v>
      </c>
      <c r="B107" s="3">
        <v>41061</v>
      </c>
      <c r="C107" s="5">
        <v>16151.63</v>
      </c>
      <c r="D107" s="2" t="s">
        <v>206</v>
      </c>
      <c r="E107" s="1">
        <v>70887.89</v>
      </c>
      <c r="F107" s="12">
        <f>VLOOKUP(B107,'etap2 - kursy bez luk'!$F$3:$H$368,3,0)</f>
        <v>4.3888999999999996</v>
      </c>
      <c r="G107" s="1">
        <f t="shared" si="2"/>
        <v>70887.89</v>
      </c>
      <c r="H107" s="1" t="b">
        <f t="shared" si="3"/>
        <v>1</v>
      </c>
    </row>
    <row r="108" spans="1:8" x14ac:dyDescent="0.25">
      <c r="A108" s="2" t="s">
        <v>80</v>
      </c>
      <c r="B108" s="3">
        <v>41064</v>
      </c>
      <c r="C108" s="5">
        <v>34980.660000000003</v>
      </c>
      <c r="D108" s="2" t="s">
        <v>206</v>
      </c>
      <c r="E108" s="1">
        <v>154355.66</v>
      </c>
      <c r="F108" s="12">
        <f>VLOOKUP(B108,'etap2 - kursy bez luk'!$F$3:$H$368,3,0)</f>
        <v>4.4126000000000003</v>
      </c>
      <c r="G108" s="1">
        <f t="shared" si="2"/>
        <v>154355.66</v>
      </c>
      <c r="H108" s="1" t="b">
        <f t="shared" si="3"/>
        <v>1</v>
      </c>
    </row>
    <row r="109" spans="1:8" x14ac:dyDescent="0.25">
      <c r="A109" s="2" t="s">
        <v>81</v>
      </c>
      <c r="B109" s="3">
        <v>41064</v>
      </c>
      <c r="C109" s="5">
        <v>34980.660000000003</v>
      </c>
      <c r="D109" s="2" t="s">
        <v>206</v>
      </c>
      <c r="E109" s="1">
        <v>154355.66</v>
      </c>
      <c r="F109" s="12">
        <f>VLOOKUP(B109,'etap2 - kursy bez luk'!$F$3:$H$368,3,0)</f>
        <v>4.4126000000000003</v>
      </c>
      <c r="G109" s="1">
        <f t="shared" si="2"/>
        <v>154355.66</v>
      </c>
      <c r="H109" s="1" t="b">
        <f t="shared" si="3"/>
        <v>1</v>
      </c>
    </row>
    <row r="110" spans="1:8" x14ac:dyDescent="0.25">
      <c r="A110" s="2" t="s">
        <v>82</v>
      </c>
      <c r="B110" s="3">
        <v>41064</v>
      </c>
      <c r="C110" s="5">
        <v>34980.660000000003</v>
      </c>
      <c r="D110" s="2" t="s">
        <v>206</v>
      </c>
      <c r="E110" s="1">
        <v>154355.66</v>
      </c>
      <c r="F110" s="12">
        <f>VLOOKUP(B110,'etap2 - kursy bez luk'!$F$3:$H$368,3,0)</f>
        <v>4.4126000000000003</v>
      </c>
      <c r="G110" s="1">
        <f t="shared" si="2"/>
        <v>154355.66</v>
      </c>
      <c r="H110" s="1" t="b">
        <f t="shared" si="3"/>
        <v>1</v>
      </c>
    </row>
    <row r="111" spans="1:8" x14ac:dyDescent="0.25">
      <c r="A111" s="2" t="s">
        <v>83</v>
      </c>
      <c r="B111" s="3">
        <v>41064</v>
      </c>
      <c r="C111" s="5">
        <v>34980.660000000003</v>
      </c>
      <c r="D111" s="2" t="s">
        <v>206</v>
      </c>
      <c r="E111" s="1">
        <v>154355.66</v>
      </c>
      <c r="F111" s="12">
        <f>VLOOKUP(B111,'etap2 - kursy bez luk'!$F$3:$H$368,3,0)</f>
        <v>4.4126000000000003</v>
      </c>
      <c r="G111" s="1">
        <f t="shared" si="2"/>
        <v>154355.66</v>
      </c>
      <c r="H111" s="1" t="b">
        <f t="shared" si="3"/>
        <v>1</v>
      </c>
    </row>
    <row r="112" spans="1:8" x14ac:dyDescent="0.25">
      <c r="A112" s="2" t="s">
        <v>84</v>
      </c>
      <c r="B112" s="3">
        <v>41065</v>
      </c>
      <c r="C112" s="5">
        <v>38439.519999999997</v>
      </c>
      <c r="D112" s="2" t="s">
        <v>206</v>
      </c>
      <c r="E112" s="1">
        <v>169160.8</v>
      </c>
      <c r="F112" s="12">
        <f>VLOOKUP(B112,'etap2 - kursy bez luk'!$F$3:$H$368,3,0)</f>
        <v>4.4006999999999996</v>
      </c>
      <c r="G112" s="1">
        <f t="shared" si="2"/>
        <v>169160.8</v>
      </c>
      <c r="H112" s="1" t="b">
        <f t="shared" si="3"/>
        <v>1</v>
      </c>
    </row>
    <row r="113" spans="1:8" x14ac:dyDescent="0.25">
      <c r="A113" s="2" t="s">
        <v>85</v>
      </c>
      <c r="B113" s="3">
        <v>41065</v>
      </c>
      <c r="C113" s="5">
        <v>28707.59</v>
      </c>
      <c r="D113" s="2" t="s">
        <v>206</v>
      </c>
      <c r="E113" s="1">
        <v>126333.49</v>
      </c>
      <c r="F113" s="12">
        <f>VLOOKUP(B113,'etap2 - kursy bez luk'!$F$3:$H$368,3,0)</f>
        <v>4.4006999999999996</v>
      </c>
      <c r="G113" s="1">
        <f t="shared" si="2"/>
        <v>126333.49</v>
      </c>
      <c r="H113" s="1" t="b">
        <f t="shared" si="3"/>
        <v>1</v>
      </c>
    </row>
    <row r="114" spans="1:8" x14ac:dyDescent="0.25">
      <c r="A114" s="2" t="s">
        <v>86</v>
      </c>
      <c r="B114" s="3">
        <v>41066</v>
      </c>
      <c r="C114" s="5">
        <v>41377.5</v>
      </c>
      <c r="D114" s="2" t="s">
        <v>206</v>
      </c>
      <c r="E114" s="1">
        <v>181738.26</v>
      </c>
      <c r="F114" s="12">
        <f>VLOOKUP(B114,'etap2 - kursy bez luk'!$F$3:$H$368,3,0)</f>
        <v>4.3921999999999999</v>
      </c>
      <c r="G114" s="1">
        <f t="shared" si="2"/>
        <v>181738.26</v>
      </c>
      <c r="H114" s="1" t="b">
        <f t="shared" si="3"/>
        <v>1</v>
      </c>
    </row>
    <row r="115" spans="1:8" x14ac:dyDescent="0.25">
      <c r="A115" s="2" t="s">
        <v>87</v>
      </c>
      <c r="B115" s="3">
        <v>41066</v>
      </c>
      <c r="C115" s="5">
        <v>6291.05</v>
      </c>
      <c r="D115" s="2" t="s">
        <v>206</v>
      </c>
      <c r="E115" s="1">
        <v>27631.55</v>
      </c>
      <c r="F115" s="12">
        <f>VLOOKUP(B115,'etap2 - kursy bez luk'!$F$3:$H$368,3,0)</f>
        <v>4.3921999999999999</v>
      </c>
      <c r="G115" s="1">
        <f t="shared" si="2"/>
        <v>27631.55</v>
      </c>
      <c r="H115" s="1" t="b">
        <f t="shared" si="3"/>
        <v>1</v>
      </c>
    </row>
    <row r="116" spans="1:8" x14ac:dyDescent="0.25">
      <c r="A116" s="2" t="s">
        <v>88</v>
      </c>
      <c r="B116" s="3">
        <v>41068</v>
      </c>
      <c r="C116" s="5">
        <v>26740.799999999999</v>
      </c>
      <c r="D116" s="2" t="s">
        <v>206</v>
      </c>
      <c r="E116" s="1">
        <v>116116.58</v>
      </c>
      <c r="F116" s="12">
        <f>VLOOKUP(B116,'etap2 - kursy bez luk'!$F$3:$H$368,3,0)</f>
        <v>4.3422999999999998</v>
      </c>
      <c r="G116" s="1">
        <f t="shared" si="2"/>
        <v>116116.58</v>
      </c>
      <c r="H116" s="1" t="b">
        <f t="shared" si="3"/>
        <v>1</v>
      </c>
    </row>
    <row r="117" spans="1:8" x14ac:dyDescent="0.25">
      <c r="A117" s="2" t="s">
        <v>89</v>
      </c>
      <c r="B117" s="3">
        <v>41068</v>
      </c>
      <c r="C117" s="5">
        <v>22019.56</v>
      </c>
      <c r="D117" s="2" t="s">
        <v>206</v>
      </c>
      <c r="E117" s="1">
        <v>95615.54</v>
      </c>
      <c r="F117" s="12">
        <f>VLOOKUP(B117,'etap2 - kursy bez luk'!$F$3:$H$368,3,0)</f>
        <v>4.3422999999999998</v>
      </c>
      <c r="G117" s="1">
        <f t="shared" si="2"/>
        <v>95615.54</v>
      </c>
      <c r="H117" s="1" t="b">
        <f t="shared" si="3"/>
        <v>1</v>
      </c>
    </row>
    <row r="118" spans="1:8" x14ac:dyDescent="0.25">
      <c r="A118" s="2" t="s">
        <v>90</v>
      </c>
      <c r="B118" s="3">
        <v>41068</v>
      </c>
      <c r="C118" s="5">
        <v>11142.14</v>
      </c>
      <c r="D118" s="2" t="s">
        <v>206</v>
      </c>
      <c r="E118" s="1">
        <v>48382.51</v>
      </c>
      <c r="F118" s="12">
        <f>VLOOKUP(B118,'etap2 - kursy bez luk'!$F$3:$H$368,3,0)</f>
        <v>4.3422999999999998</v>
      </c>
      <c r="G118" s="1">
        <f t="shared" si="2"/>
        <v>48382.51</v>
      </c>
      <c r="H118" s="1" t="b">
        <f t="shared" si="3"/>
        <v>1</v>
      </c>
    </row>
    <row r="119" spans="1:8" x14ac:dyDescent="0.25">
      <c r="A119" s="2" t="s">
        <v>91</v>
      </c>
      <c r="B119" s="3">
        <v>41068</v>
      </c>
      <c r="C119" s="5">
        <v>8766.14</v>
      </c>
      <c r="D119" s="2" t="s">
        <v>206</v>
      </c>
      <c r="E119" s="1">
        <v>38065.21</v>
      </c>
      <c r="F119" s="12">
        <f>VLOOKUP(B119,'etap2 - kursy bez luk'!$F$3:$H$368,3,0)</f>
        <v>4.3422999999999998</v>
      </c>
      <c r="G119" s="1">
        <f t="shared" si="2"/>
        <v>38065.21</v>
      </c>
      <c r="H119" s="1" t="b">
        <f t="shared" si="3"/>
        <v>1</v>
      </c>
    </row>
    <row r="120" spans="1:8" x14ac:dyDescent="0.25">
      <c r="A120" s="2" t="s">
        <v>92</v>
      </c>
      <c r="B120" s="3">
        <v>41068</v>
      </c>
      <c r="C120" s="5">
        <v>41559.800000000003</v>
      </c>
      <c r="D120" s="2" t="s">
        <v>206</v>
      </c>
      <c r="E120" s="1">
        <v>180465.12</v>
      </c>
      <c r="F120" s="12">
        <f>VLOOKUP(B120,'etap2 - kursy bez luk'!$F$3:$H$368,3,0)</f>
        <v>4.3422999999999998</v>
      </c>
      <c r="G120" s="1">
        <f t="shared" si="2"/>
        <v>180465.12</v>
      </c>
      <c r="H120" s="1" t="b">
        <f t="shared" si="3"/>
        <v>1</v>
      </c>
    </row>
    <row r="121" spans="1:8" x14ac:dyDescent="0.25">
      <c r="A121" s="2" t="s">
        <v>93</v>
      </c>
      <c r="B121" s="3">
        <v>41068</v>
      </c>
      <c r="C121" s="5">
        <v>3391.74</v>
      </c>
      <c r="D121" s="2" t="s">
        <v>206</v>
      </c>
      <c r="E121" s="1">
        <v>14727.95</v>
      </c>
      <c r="F121" s="12">
        <f>VLOOKUP(B121,'etap2 - kursy bez luk'!$F$3:$H$368,3,0)</f>
        <v>4.3422999999999998</v>
      </c>
      <c r="G121" s="1">
        <f t="shared" si="2"/>
        <v>14727.95</v>
      </c>
      <c r="H121" s="1" t="b">
        <f t="shared" si="3"/>
        <v>1</v>
      </c>
    </row>
    <row r="122" spans="1:8" x14ac:dyDescent="0.25">
      <c r="A122" s="2" t="s">
        <v>95</v>
      </c>
      <c r="B122" s="3">
        <v>41072</v>
      </c>
      <c r="C122" s="5">
        <v>6360.12</v>
      </c>
      <c r="D122" s="2" t="s">
        <v>206</v>
      </c>
      <c r="E122" s="1">
        <v>27298.91</v>
      </c>
      <c r="F122" s="12">
        <f>VLOOKUP(B122,'etap2 - kursy bez luk'!$F$3:$H$368,3,0)</f>
        <v>4.2922000000000002</v>
      </c>
      <c r="G122" s="1">
        <f t="shared" si="2"/>
        <v>27298.91</v>
      </c>
      <c r="H122" s="1" t="b">
        <f t="shared" si="3"/>
        <v>1</v>
      </c>
    </row>
    <row r="123" spans="1:8" x14ac:dyDescent="0.25">
      <c r="A123" s="2" t="s">
        <v>96</v>
      </c>
      <c r="B123" s="3">
        <v>41072</v>
      </c>
      <c r="C123" s="5">
        <v>19134.41</v>
      </c>
      <c r="D123" s="2" t="s">
        <v>206</v>
      </c>
      <c r="E123" s="1">
        <v>82128.710000000006</v>
      </c>
      <c r="F123" s="12">
        <f>VLOOKUP(B123,'etap2 - kursy bez luk'!$F$3:$H$368,3,0)</f>
        <v>4.2922000000000002</v>
      </c>
      <c r="G123" s="1">
        <f t="shared" si="2"/>
        <v>82128.710000000006</v>
      </c>
      <c r="H123" s="1" t="b">
        <f t="shared" si="3"/>
        <v>1</v>
      </c>
    </row>
    <row r="124" spans="1:8" x14ac:dyDescent="0.25">
      <c r="A124" s="2" t="s">
        <v>97</v>
      </c>
      <c r="B124" s="3">
        <v>41072</v>
      </c>
      <c r="C124" s="5">
        <v>13060.05</v>
      </c>
      <c r="D124" s="2" t="s">
        <v>206</v>
      </c>
      <c r="E124" s="1">
        <v>56056.35</v>
      </c>
      <c r="F124" s="12">
        <f>VLOOKUP(B124,'etap2 - kursy bez luk'!$F$3:$H$368,3,0)</f>
        <v>4.2922000000000002</v>
      </c>
      <c r="G124" s="1">
        <f t="shared" si="2"/>
        <v>56056.35</v>
      </c>
      <c r="H124" s="1" t="b">
        <f t="shared" si="3"/>
        <v>1</v>
      </c>
    </row>
    <row r="125" spans="1:8" x14ac:dyDescent="0.25">
      <c r="A125" s="2" t="s">
        <v>263</v>
      </c>
      <c r="B125" s="3">
        <v>41073</v>
      </c>
      <c r="C125" s="5">
        <v>2419.1999999999998</v>
      </c>
      <c r="D125" s="2" t="s">
        <v>206</v>
      </c>
      <c r="E125" s="1">
        <v>10456.27</v>
      </c>
      <c r="F125" s="12">
        <f>VLOOKUP(B125,'etap2 - kursy bez luk'!$F$3:$H$368,3,0)</f>
        <v>4.3221999999999996</v>
      </c>
      <c r="G125" s="1">
        <f t="shared" si="2"/>
        <v>10456.27</v>
      </c>
      <c r="H125" s="1" t="b">
        <f t="shared" si="3"/>
        <v>1</v>
      </c>
    </row>
    <row r="126" spans="1:8" x14ac:dyDescent="0.25">
      <c r="A126" s="2" t="s">
        <v>98</v>
      </c>
      <c r="B126" s="3">
        <v>41074</v>
      </c>
      <c r="C126" s="5">
        <v>34980.660000000003</v>
      </c>
      <c r="D126" s="2" t="s">
        <v>206</v>
      </c>
      <c r="E126" s="1">
        <v>151501.24</v>
      </c>
      <c r="F126" s="12">
        <f>VLOOKUP(B126,'etap2 - kursy bez luk'!$F$3:$H$368,3,0)</f>
        <v>4.3310000000000004</v>
      </c>
      <c r="G126" s="1">
        <f t="shared" si="2"/>
        <v>151501.24</v>
      </c>
      <c r="H126" s="1" t="b">
        <f t="shared" si="3"/>
        <v>1</v>
      </c>
    </row>
    <row r="127" spans="1:8" x14ac:dyDescent="0.25">
      <c r="A127" s="2" t="s">
        <v>99</v>
      </c>
      <c r="B127" s="3">
        <v>41075</v>
      </c>
      <c r="C127" s="5">
        <v>26920.73</v>
      </c>
      <c r="D127" s="2" t="s">
        <v>206</v>
      </c>
      <c r="E127" s="1">
        <v>116316.4</v>
      </c>
      <c r="F127" s="12">
        <f>VLOOKUP(B127,'etap2 - kursy bez luk'!$F$3:$H$368,3,0)</f>
        <v>4.3207000000000004</v>
      </c>
      <c r="G127" s="1">
        <f t="shared" si="2"/>
        <v>116316.4</v>
      </c>
      <c r="H127" s="1" t="b">
        <f t="shared" si="3"/>
        <v>1</v>
      </c>
    </row>
    <row r="128" spans="1:8" x14ac:dyDescent="0.25">
      <c r="A128" s="2" t="s">
        <v>100</v>
      </c>
      <c r="B128" s="3">
        <v>41075</v>
      </c>
      <c r="C128" s="5">
        <v>6835.14</v>
      </c>
      <c r="D128" s="2" t="s">
        <v>206</v>
      </c>
      <c r="E128" s="1">
        <v>29532.59</v>
      </c>
      <c r="F128" s="12">
        <f>VLOOKUP(B128,'etap2 - kursy bez luk'!$F$3:$H$368,3,0)</f>
        <v>4.3207000000000004</v>
      </c>
      <c r="G128" s="1">
        <f t="shared" si="2"/>
        <v>29532.59</v>
      </c>
      <c r="H128" s="1" t="b">
        <f t="shared" si="3"/>
        <v>1</v>
      </c>
    </row>
    <row r="129" spans="1:8" x14ac:dyDescent="0.25">
      <c r="A129" s="2" t="s">
        <v>101</v>
      </c>
      <c r="B129" s="3">
        <v>41075</v>
      </c>
      <c r="C129" s="5">
        <v>55368.59</v>
      </c>
      <c r="D129" s="2" t="s">
        <v>206</v>
      </c>
      <c r="E129" s="1">
        <v>239231.07</v>
      </c>
      <c r="F129" s="12">
        <f>VLOOKUP(B129,'etap2 - kursy bez luk'!$F$3:$H$368,3,0)</f>
        <v>4.3207000000000004</v>
      </c>
      <c r="G129" s="1">
        <f t="shared" si="2"/>
        <v>239231.07</v>
      </c>
      <c r="H129" s="1" t="b">
        <f t="shared" si="3"/>
        <v>1</v>
      </c>
    </row>
    <row r="130" spans="1:8" x14ac:dyDescent="0.25">
      <c r="A130" s="2" t="s">
        <v>103</v>
      </c>
      <c r="B130" s="3">
        <v>41079</v>
      </c>
      <c r="C130" s="5">
        <v>9437.64</v>
      </c>
      <c r="D130" s="2" t="s">
        <v>206</v>
      </c>
      <c r="E130" s="1">
        <v>40279.85</v>
      </c>
      <c r="F130" s="12">
        <f>VLOOKUP(B130,'etap2 - kursy bez luk'!$F$3:$H$368,3,0)</f>
        <v>4.2679999999999998</v>
      </c>
      <c r="G130" s="1">
        <f t="shared" si="2"/>
        <v>40279.85</v>
      </c>
      <c r="H130" s="1" t="b">
        <f t="shared" si="3"/>
        <v>1</v>
      </c>
    </row>
    <row r="131" spans="1:8" x14ac:dyDescent="0.25">
      <c r="A131" s="2" t="s">
        <v>106</v>
      </c>
      <c r="B131" s="3">
        <v>41085</v>
      </c>
      <c r="C131" s="5">
        <v>917.48</v>
      </c>
      <c r="D131" s="2" t="s">
        <v>206</v>
      </c>
      <c r="E131" s="1">
        <v>3918.56</v>
      </c>
      <c r="F131" s="12">
        <f>VLOOKUP(B131,'etap2 - kursy bez luk'!$F$3:$H$368,3,0)</f>
        <v>4.2709999999999999</v>
      </c>
      <c r="G131" s="1">
        <f t="shared" ref="G131:G194" si="4">ROUND(C131*F131,2)</f>
        <v>3918.56</v>
      </c>
      <c r="H131" s="1" t="b">
        <f t="shared" ref="H131:H194" si="5">E131=G131</f>
        <v>1</v>
      </c>
    </row>
    <row r="132" spans="1:8" x14ac:dyDescent="0.25">
      <c r="A132" s="2" t="s">
        <v>108</v>
      </c>
      <c r="B132" s="3">
        <v>41086</v>
      </c>
      <c r="C132" s="5">
        <v>3975.75</v>
      </c>
      <c r="D132" s="2" t="s">
        <v>206</v>
      </c>
      <c r="E132" s="1">
        <v>16954.59</v>
      </c>
      <c r="F132" s="12">
        <f>VLOOKUP(B132,'etap2 - kursy bez luk'!$F$3:$H$368,3,0)</f>
        <v>4.2645</v>
      </c>
      <c r="G132" s="1">
        <f t="shared" si="4"/>
        <v>16954.59</v>
      </c>
      <c r="H132" s="1" t="b">
        <f t="shared" si="5"/>
        <v>1</v>
      </c>
    </row>
    <row r="133" spans="1:8" x14ac:dyDescent="0.25">
      <c r="A133" s="2" t="s">
        <v>109</v>
      </c>
      <c r="B133" s="3">
        <v>41086</v>
      </c>
      <c r="C133" s="5">
        <v>764.57</v>
      </c>
      <c r="D133" s="2" t="s">
        <v>206</v>
      </c>
      <c r="E133" s="1">
        <v>3260.51</v>
      </c>
      <c r="F133" s="12">
        <f>VLOOKUP(B133,'etap2 - kursy bez luk'!$F$3:$H$368,3,0)</f>
        <v>4.2645</v>
      </c>
      <c r="G133" s="1">
        <f t="shared" si="4"/>
        <v>3260.51</v>
      </c>
      <c r="H133" s="1" t="b">
        <f t="shared" si="5"/>
        <v>1</v>
      </c>
    </row>
    <row r="134" spans="1:8" x14ac:dyDescent="0.25">
      <c r="A134" s="2" t="s">
        <v>264</v>
      </c>
      <c r="B134" s="3">
        <v>41087</v>
      </c>
      <c r="C134" s="5">
        <v>2419.1999999999998</v>
      </c>
      <c r="D134" s="2" t="s">
        <v>206</v>
      </c>
      <c r="E134" s="1">
        <v>10300.950000000001</v>
      </c>
      <c r="F134" s="12">
        <f>VLOOKUP(B134,'etap2 - kursy bez luk'!$F$3:$H$368,3,0)</f>
        <v>4.258</v>
      </c>
      <c r="G134" s="1">
        <f t="shared" si="4"/>
        <v>10300.950000000001</v>
      </c>
      <c r="H134" s="1" t="b">
        <f t="shared" si="5"/>
        <v>1</v>
      </c>
    </row>
    <row r="135" spans="1:8" x14ac:dyDescent="0.25">
      <c r="A135" s="2" t="s">
        <v>111</v>
      </c>
      <c r="B135" s="3">
        <v>41093</v>
      </c>
      <c r="C135" s="5">
        <v>3704.4</v>
      </c>
      <c r="D135" s="2" t="s">
        <v>206</v>
      </c>
      <c r="E135" s="1">
        <v>15672.58</v>
      </c>
      <c r="F135" s="12">
        <f>VLOOKUP(B135,'etap2 - kursy bez luk'!$F$3:$H$368,3,0)</f>
        <v>4.2308000000000003</v>
      </c>
      <c r="G135" s="1">
        <f t="shared" si="4"/>
        <v>15672.58</v>
      </c>
      <c r="H135" s="1" t="b">
        <f t="shared" si="5"/>
        <v>1</v>
      </c>
    </row>
    <row r="136" spans="1:8" x14ac:dyDescent="0.25">
      <c r="A136" s="2" t="s">
        <v>114</v>
      </c>
      <c r="B136" s="3">
        <v>41099</v>
      </c>
      <c r="C136" s="5">
        <v>12348.91</v>
      </c>
      <c r="D136" s="2" t="s">
        <v>206</v>
      </c>
      <c r="E136" s="1">
        <v>52085.23</v>
      </c>
      <c r="F136" s="12">
        <f>VLOOKUP(B136,'etap2 - kursy bez luk'!$F$3:$H$368,3,0)</f>
        <v>4.2178000000000004</v>
      </c>
      <c r="G136" s="1">
        <f t="shared" si="4"/>
        <v>52085.23</v>
      </c>
      <c r="H136" s="1" t="b">
        <f t="shared" si="5"/>
        <v>1</v>
      </c>
    </row>
    <row r="137" spans="1:8" x14ac:dyDescent="0.25">
      <c r="A137" s="2" t="s">
        <v>266</v>
      </c>
      <c r="B137" s="3">
        <v>41101</v>
      </c>
      <c r="C137" s="5">
        <v>2419.1999999999998</v>
      </c>
      <c r="D137" s="2" t="s">
        <v>206</v>
      </c>
      <c r="E137" s="1">
        <v>10170.56</v>
      </c>
      <c r="F137" s="12">
        <f>VLOOKUP(B137,'etap2 - kursy bez luk'!$F$3:$H$368,3,0)</f>
        <v>4.2041000000000004</v>
      </c>
      <c r="G137" s="1">
        <f t="shared" si="4"/>
        <v>10170.56</v>
      </c>
      <c r="H137" s="1" t="b">
        <f t="shared" si="5"/>
        <v>1</v>
      </c>
    </row>
    <row r="138" spans="1:8" x14ac:dyDescent="0.25">
      <c r="A138" s="2" t="s">
        <v>267</v>
      </c>
      <c r="B138" s="3">
        <v>41101</v>
      </c>
      <c r="C138" s="5">
        <v>10276.5</v>
      </c>
      <c r="D138" s="2" t="s">
        <v>206</v>
      </c>
      <c r="E138" s="1">
        <v>43203.43</v>
      </c>
      <c r="F138" s="12">
        <f>VLOOKUP(B138,'etap2 - kursy bez luk'!$F$3:$H$368,3,0)</f>
        <v>4.2041000000000004</v>
      </c>
      <c r="G138" s="1">
        <f t="shared" si="4"/>
        <v>43203.43</v>
      </c>
      <c r="H138" s="1" t="b">
        <f t="shared" si="5"/>
        <v>1</v>
      </c>
    </row>
    <row r="139" spans="1:8" x14ac:dyDescent="0.25">
      <c r="A139" s="2" t="s">
        <v>268</v>
      </c>
      <c r="B139" s="3">
        <v>41114</v>
      </c>
      <c r="C139" s="5">
        <v>2246.4</v>
      </c>
      <c r="D139" s="2" t="s">
        <v>206</v>
      </c>
      <c r="E139" s="1">
        <v>9389.9500000000007</v>
      </c>
      <c r="F139" s="12">
        <f>VLOOKUP(B139,'etap2 - kursy bez luk'!$F$3:$H$368,3,0)</f>
        <v>4.18</v>
      </c>
      <c r="G139" s="1">
        <f t="shared" si="4"/>
        <v>9389.9500000000007</v>
      </c>
      <c r="H139" s="1" t="b">
        <f t="shared" si="5"/>
        <v>1</v>
      </c>
    </row>
    <row r="140" spans="1:8" x14ac:dyDescent="0.25">
      <c r="A140" s="2" t="s">
        <v>269</v>
      </c>
      <c r="B140" s="3">
        <v>41124</v>
      </c>
      <c r="C140" s="5">
        <v>19491</v>
      </c>
      <c r="D140" s="2" t="s">
        <v>206</v>
      </c>
      <c r="E140" s="1">
        <v>80035.89</v>
      </c>
      <c r="F140" s="12">
        <f>VLOOKUP(B140,'etap2 - kursy bez luk'!$F$3:$H$368,3,0)</f>
        <v>4.1063000000000001</v>
      </c>
      <c r="G140" s="1">
        <f t="shared" si="4"/>
        <v>80035.89</v>
      </c>
      <c r="H140" s="1" t="b">
        <f t="shared" si="5"/>
        <v>1</v>
      </c>
    </row>
    <row r="141" spans="1:8" x14ac:dyDescent="0.25">
      <c r="A141" s="2" t="s">
        <v>270</v>
      </c>
      <c r="B141" s="3">
        <v>41141</v>
      </c>
      <c r="C141" s="5">
        <v>9745.5</v>
      </c>
      <c r="D141" s="2" t="s">
        <v>206</v>
      </c>
      <c r="E141" s="1">
        <v>39644.69</v>
      </c>
      <c r="F141" s="12">
        <f>VLOOKUP(B141,'etap2 - kursy bez luk'!$F$3:$H$368,3,0)</f>
        <v>4.0679999999999996</v>
      </c>
      <c r="G141" s="1">
        <f t="shared" si="4"/>
        <v>39644.69</v>
      </c>
      <c r="H141" s="1" t="b">
        <f t="shared" si="5"/>
        <v>1</v>
      </c>
    </row>
    <row r="142" spans="1:8" x14ac:dyDescent="0.25">
      <c r="A142" s="2" t="s">
        <v>271</v>
      </c>
      <c r="B142" s="3">
        <v>41142</v>
      </c>
      <c r="C142" s="5">
        <v>3211.52</v>
      </c>
      <c r="D142" s="2" t="s">
        <v>206</v>
      </c>
      <c r="E142" s="1">
        <v>13065.75</v>
      </c>
      <c r="F142" s="12">
        <f>VLOOKUP(B142,'etap2 - kursy bez luk'!$F$3:$H$368,3,0)</f>
        <v>4.0683999999999996</v>
      </c>
      <c r="G142" s="1">
        <f t="shared" si="4"/>
        <v>13065.75</v>
      </c>
      <c r="H142" s="1" t="b">
        <f t="shared" si="5"/>
        <v>1</v>
      </c>
    </row>
    <row r="143" spans="1:8" x14ac:dyDescent="0.25">
      <c r="A143" s="2" t="s">
        <v>272</v>
      </c>
      <c r="B143" s="3">
        <v>41122</v>
      </c>
      <c r="C143" s="5">
        <v>23715</v>
      </c>
      <c r="D143" s="2" t="s">
        <v>206</v>
      </c>
      <c r="E143" s="1">
        <v>97435.45</v>
      </c>
      <c r="F143" s="12">
        <f>VLOOKUP(B143,'etap2 - kursy bez luk'!$F$3:$H$368,3,0)</f>
        <v>4.1086</v>
      </c>
      <c r="G143" s="1">
        <f t="shared" si="4"/>
        <v>97435.45</v>
      </c>
      <c r="H143" s="1" t="b">
        <f t="shared" si="5"/>
        <v>1</v>
      </c>
    </row>
    <row r="144" spans="1:8" x14ac:dyDescent="0.25">
      <c r="A144" s="2" t="s">
        <v>273</v>
      </c>
      <c r="B144" s="3">
        <v>41122</v>
      </c>
      <c r="C144" s="5">
        <v>2419.1999999999998</v>
      </c>
      <c r="D144" s="2" t="s">
        <v>206</v>
      </c>
      <c r="E144" s="1">
        <v>9939.5300000000007</v>
      </c>
      <c r="F144" s="12">
        <f>VLOOKUP(B144,'etap2 - kursy bez luk'!$F$3:$H$368,3,0)</f>
        <v>4.1086</v>
      </c>
      <c r="G144" s="1">
        <f t="shared" si="4"/>
        <v>9939.5300000000007</v>
      </c>
      <c r="H144" s="1" t="b">
        <f t="shared" si="5"/>
        <v>1</v>
      </c>
    </row>
    <row r="145" spans="1:8" x14ac:dyDescent="0.25">
      <c r="A145" s="2" t="s">
        <v>274</v>
      </c>
      <c r="B145" s="3">
        <v>41124</v>
      </c>
      <c r="C145" s="5">
        <v>2246.4</v>
      </c>
      <c r="D145" s="2" t="s">
        <v>206</v>
      </c>
      <c r="E145" s="1">
        <v>9224.39</v>
      </c>
      <c r="F145" s="12">
        <f>VLOOKUP(B145,'etap2 - kursy bez luk'!$F$3:$H$368,3,0)</f>
        <v>4.1063000000000001</v>
      </c>
      <c r="G145" s="1">
        <f t="shared" si="4"/>
        <v>9224.39</v>
      </c>
      <c r="H145" s="1" t="b">
        <f t="shared" si="5"/>
        <v>1</v>
      </c>
    </row>
    <row r="146" spans="1:8" x14ac:dyDescent="0.25">
      <c r="A146" s="2" t="s">
        <v>275</v>
      </c>
      <c r="B146" s="3">
        <v>41124</v>
      </c>
      <c r="C146" s="5">
        <v>4838.3999999999996</v>
      </c>
      <c r="D146" s="2" t="s">
        <v>206</v>
      </c>
      <c r="E146" s="1">
        <v>19867.919999999998</v>
      </c>
      <c r="F146" s="12">
        <f>VLOOKUP(B146,'etap2 - kursy bez luk'!$F$3:$H$368,3,0)</f>
        <v>4.1063000000000001</v>
      </c>
      <c r="G146" s="1">
        <f t="shared" si="4"/>
        <v>19867.919999999998</v>
      </c>
      <c r="H146" s="1" t="b">
        <f t="shared" si="5"/>
        <v>1</v>
      </c>
    </row>
    <row r="147" spans="1:8" x14ac:dyDescent="0.25">
      <c r="A147" s="2" t="s">
        <v>276</v>
      </c>
      <c r="B147" s="3">
        <v>41124</v>
      </c>
      <c r="C147" s="5">
        <v>3144.96</v>
      </c>
      <c r="D147" s="2" t="s">
        <v>206</v>
      </c>
      <c r="E147" s="1">
        <v>12914.15</v>
      </c>
      <c r="F147" s="12">
        <f>VLOOKUP(B147,'etap2 - kursy bez luk'!$F$3:$H$368,3,0)</f>
        <v>4.1063000000000001</v>
      </c>
      <c r="G147" s="1">
        <f t="shared" si="4"/>
        <v>12914.15</v>
      </c>
      <c r="H147" s="1" t="b">
        <f t="shared" si="5"/>
        <v>1</v>
      </c>
    </row>
    <row r="148" spans="1:8" x14ac:dyDescent="0.25">
      <c r="A148" s="2" t="s">
        <v>123</v>
      </c>
      <c r="B148" s="3">
        <v>41134</v>
      </c>
      <c r="C148" s="5">
        <v>8287.7999999999993</v>
      </c>
      <c r="D148" s="2" t="s">
        <v>206</v>
      </c>
      <c r="E148" s="1">
        <v>33790.19</v>
      </c>
      <c r="F148" s="12">
        <f>VLOOKUP(B148,'etap2 - kursy bez luk'!$F$3:$H$368,3,0)</f>
        <v>4.0770999999999997</v>
      </c>
      <c r="G148" s="1">
        <f t="shared" si="4"/>
        <v>33790.19</v>
      </c>
      <c r="H148" s="1" t="b">
        <f t="shared" si="5"/>
        <v>1</v>
      </c>
    </row>
    <row r="149" spans="1:8" x14ac:dyDescent="0.25">
      <c r="A149" s="2" t="s">
        <v>277</v>
      </c>
      <c r="B149" s="3">
        <v>41138</v>
      </c>
      <c r="C149" s="5">
        <v>18247.68</v>
      </c>
      <c r="D149" s="2" t="s">
        <v>206</v>
      </c>
      <c r="E149" s="1">
        <v>74487.03</v>
      </c>
      <c r="F149" s="12">
        <f>VLOOKUP(B149,'etap2 - kursy bez luk'!$F$3:$H$368,3,0)</f>
        <v>4.0819999999999999</v>
      </c>
      <c r="G149" s="1">
        <f t="shared" si="4"/>
        <v>74487.03</v>
      </c>
      <c r="H149" s="1" t="b">
        <f t="shared" si="5"/>
        <v>1</v>
      </c>
    </row>
    <row r="150" spans="1:8" x14ac:dyDescent="0.25">
      <c r="A150" s="2" t="s">
        <v>124</v>
      </c>
      <c r="B150" s="3">
        <v>41142</v>
      </c>
      <c r="C150" s="5">
        <v>11784.75</v>
      </c>
      <c r="D150" s="2" t="s">
        <v>206</v>
      </c>
      <c r="E150" s="1">
        <v>47945.08</v>
      </c>
      <c r="F150" s="12">
        <f>VLOOKUP(B150,'etap2 - kursy bez luk'!$F$3:$H$368,3,0)</f>
        <v>4.0683999999999996</v>
      </c>
      <c r="G150" s="1">
        <f t="shared" si="4"/>
        <v>47945.08</v>
      </c>
      <c r="H150" s="1" t="b">
        <f t="shared" si="5"/>
        <v>1</v>
      </c>
    </row>
    <row r="151" spans="1:8" x14ac:dyDescent="0.25">
      <c r="A151" s="2" t="s">
        <v>278</v>
      </c>
      <c r="B151" s="3">
        <v>41150</v>
      </c>
      <c r="C151" s="5">
        <v>4492.8</v>
      </c>
      <c r="D151" s="2" t="s">
        <v>206</v>
      </c>
      <c r="E151" s="1">
        <v>18398.02</v>
      </c>
      <c r="F151" s="12">
        <f>VLOOKUP(B151,'etap2 - kursy bez luk'!$F$3:$H$368,3,0)</f>
        <v>4.0949999999999998</v>
      </c>
      <c r="G151" s="1">
        <f t="shared" si="4"/>
        <v>18398.02</v>
      </c>
      <c r="H151" s="1" t="b">
        <f t="shared" si="5"/>
        <v>1</v>
      </c>
    </row>
    <row r="152" spans="1:8" x14ac:dyDescent="0.25">
      <c r="A152" s="2" t="s">
        <v>279</v>
      </c>
      <c r="B152" s="3">
        <v>41156</v>
      </c>
      <c r="C152" s="5">
        <v>5203.59</v>
      </c>
      <c r="D152" s="2" t="s">
        <v>206</v>
      </c>
      <c r="E152" s="1">
        <v>21845.19</v>
      </c>
      <c r="F152" s="12">
        <f>VLOOKUP(B152,'etap2 - kursy bez luk'!$F$3:$H$368,3,0)</f>
        <v>4.1981000000000002</v>
      </c>
      <c r="G152" s="1">
        <f t="shared" si="4"/>
        <v>21845.19</v>
      </c>
      <c r="H152" s="1" t="b">
        <f t="shared" si="5"/>
        <v>1</v>
      </c>
    </row>
    <row r="153" spans="1:8" x14ac:dyDescent="0.25">
      <c r="A153" s="2" t="s">
        <v>282</v>
      </c>
      <c r="B153" s="3">
        <v>41163</v>
      </c>
      <c r="C153" s="5">
        <v>6105.13</v>
      </c>
      <c r="D153" s="2" t="s">
        <v>206</v>
      </c>
      <c r="E153" s="1">
        <v>25117.119999999999</v>
      </c>
      <c r="F153" s="12">
        <f>VLOOKUP(B153,'etap2 - kursy bez luk'!$F$3:$H$368,3,0)</f>
        <v>4.1140999999999996</v>
      </c>
      <c r="G153" s="1">
        <f t="shared" si="4"/>
        <v>25117.119999999999</v>
      </c>
      <c r="H153" s="1" t="b">
        <f t="shared" si="5"/>
        <v>1</v>
      </c>
    </row>
    <row r="154" spans="1:8" x14ac:dyDescent="0.25">
      <c r="A154" s="2" t="s">
        <v>283</v>
      </c>
      <c r="B154" s="3">
        <v>41173</v>
      </c>
      <c r="C154" s="5">
        <v>19491</v>
      </c>
      <c r="D154" s="2" t="s">
        <v>206</v>
      </c>
      <c r="E154" s="1">
        <v>81150.78</v>
      </c>
      <c r="F154" s="12">
        <f>VLOOKUP(B154,'etap2 - kursy bez luk'!$F$3:$H$368,3,0)</f>
        <v>4.1635</v>
      </c>
      <c r="G154" s="1">
        <f t="shared" si="4"/>
        <v>81150.78</v>
      </c>
      <c r="H154" s="1" t="b">
        <f t="shared" si="5"/>
        <v>1</v>
      </c>
    </row>
    <row r="155" spans="1:8" x14ac:dyDescent="0.25">
      <c r="A155" s="2" t="s">
        <v>284</v>
      </c>
      <c r="B155" s="3">
        <v>41176</v>
      </c>
      <c r="C155" s="5">
        <v>9408.9599999999991</v>
      </c>
      <c r="D155" s="2" t="s">
        <v>206</v>
      </c>
      <c r="E155" s="1">
        <v>38896.639999999999</v>
      </c>
      <c r="F155" s="12">
        <f>VLOOKUP(B155,'etap2 - kursy bez luk'!$F$3:$H$368,3,0)</f>
        <v>4.1340000000000003</v>
      </c>
      <c r="G155" s="1">
        <f t="shared" si="4"/>
        <v>38896.639999999999</v>
      </c>
      <c r="H155" s="1" t="b">
        <f t="shared" si="5"/>
        <v>1</v>
      </c>
    </row>
    <row r="156" spans="1:8" x14ac:dyDescent="0.25">
      <c r="A156" s="2" t="s">
        <v>285</v>
      </c>
      <c r="B156" s="3">
        <v>41177</v>
      </c>
      <c r="C156" s="5">
        <v>1710.72</v>
      </c>
      <c r="D156" s="2" t="s">
        <v>206</v>
      </c>
      <c r="E156" s="1">
        <v>7104.28</v>
      </c>
      <c r="F156" s="12">
        <f>VLOOKUP(B156,'etap2 - kursy bez luk'!$F$3:$H$368,3,0)</f>
        <v>4.1528</v>
      </c>
      <c r="G156" s="1">
        <f t="shared" si="4"/>
        <v>7104.28</v>
      </c>
      <c r="H156" s="1" t="b">
        <f t="shared" si="5"/>
        <v>1</v>
      </c>
    </row>
    <row r="157" spans="1:8" x14ac:dyDescent="0.25">
      <c r="A157" s="2" t="s">
        <v>286</v>
      </c>
      <c r="B157" s="3">
        <v>41177</v>
      </c>
      <c r="C157" s="5">
        <v>1356.7</v>
      </c>
      <c r="D157" s="2" t="s">
        <v>206</v>
      </c>
      <c r="E157" s="1">
        <v>5634.1</v>
      </c>
      <c r="F157" s="12">
        <f>VLOOKUP(B157,'etap2 - kursy bez luk'!$F$3:$H$368,3,0)</f>
        <v>4.1528</v>
      </c>
      <c r="G157" s="1">
        <f t="shared" si="4"/>
        <v>5634.1</v>
      </c>
      <c r="H157" s="1" t="b">
        <f t="shared" si="5"/>
        <v>1</v>
      </c>
    </row>
    <row r="158" spans="1:8" x14ac:dyDescent="0.25">
      <c r="A158" s="2" t="s">
        <v>287</v>
      </c>
      <c r="B158" s="3">
        <v>41155</v>
      </c>
      <c r="C158" s="5">
        <v>14680.99</v>
      </c>
      <c r="D158" s="2" t="s">
        <v>206</v>
      </c>
      <c r="E158" s="1">
        <v>61422.33</v>
      </c>
      <c r="F158" s="12">
        <f>VLOOKUP(B158,'etap2 - kursy bez luk'!$F$3:$H$368,3,0)</f>
        <v>4.1837999999999997</v>
      </c>
      <c r="G158" s="1">
        <f t="shared" si="4"/>
        <v>61422.33</v>
      </c>
      <c r="H158" s="1" t="b">
        <f t="shared" si="5"/>
        <v>1</v>
      </c>
    </row>
    <row r="159" spans="1:8" x14ac:dyDescent="0.25">
      <c r="A159" s="2" t="s">
        <v>128</v>
      </c>
      <c r="B159" s="3">
        <v>41156</v>
      </c>
      <c r="C159" s="5">
        <v>3282.77</v>
      </c>
      <c r="D159" s="2" t="s">
        <v>206</v>
      </c>
      <c r="E159" s="1">
        <v>13781.4</v>
      </c>
      <c r="F159" s="12">
        <f>VLOOKUP(B159,'etap2 - kursy bez luk'!$F$3:$H$368,3,0)</f>
        <v>4.1981000000000002</v>
      </c>
      <c r="G159" s="1">
        <f t="shared" si="4"/>
        <v>13781.4</v>
      </c>
      <c r="H159" s="1" t="b">
        <f t="shared" si="5"/>
        <v>1</v>
      </c>
    </row>
    <row r="160" spans="1:8" x14ac:dyDescent="0.25">
      <c r="A160" s="2" t="s">
        <v>288</v>
      </c>
      <c r="B160" s="3">
        <v>41157</v>
      </c>
      <c r="C160" s="5">
        <v>2246.4</v>
      </c>
      <c r="D160" s="2" t="s">
        <v>206</v>
      </c>
      <c r="E160" s="1">
        <v>9422.2999999999993</v>
      </c>
      <c r="F160" s="12">
        <f>VLOOKUP(B160,'etap2 - kursy bez luk'!$F$3:$H$368,3,0)</f>
        <v>4.1943999999999999</v>
      </c>
      <c r="G160" s="1">
        <f t="shared" si="4"/>
        <v>9422.2999999999993</v>
      </c>
      <c r="H160" s="1" t="b">
        <f t="shared" si="5"/>
        <v>1</v>
      </c>
    </row>
    <row r="161" spans="1:8" x14ac:dyDescent="0.25">
      <c r="A161" s="2" t="s">
        <v>289</v>
      </c>
      <c r="B161" s="3">
        <v>41157</v>
      </c>
      <c r="C161" s="5">
        <v>17962.560000000001</v>
      </c>
      <c r="D161" s="2" t="s">
        <v>206</v>
      </c>
      <c r="E161" s="1">
        <v>75342.16</v>
      </c>
      <c r="F161" s="12">
        <f>VLOOKUP(B161,'etap2 - kursy bez luk'!$F$3:$H$368,3,0)</f>
        <v>4.1943999999999999</v>
      </c>
      <c r="G161" s="1">
        <f t="shared" si="4"/>
        <v>75342.16</v>
      </c>
      <c r="H161" s="1" t="b">
        <f t="shared" si="5"/>
        <v>1</v>
      </c>
    </row>
    <row r="162" spans="1:8" x14ac:dyDescent="0.25">
      <c r="A162" s="2" t="s">
        <v>290</v>
      </c>
      <c r="B162" s="3">
        <v>41163</v>
      </c>
      <c r="C162" s="5">
        <v>22088.83</v>
      </c>
      <c r="D162" s="2" t="s">
        <v>206</v>
      </c>
      <c r="E162" s="1">
        <v>90875.66</v>
      </c>
      <c r="F162" s="12">
        <f>VLOOKUP(B162,'etap2 - kursy bez luk'!$F$3:$H$368,3,0)</f>
        <v>4.1140999999999996</v>
      </c>
      <c r="G162" s="1">
        <f t="shared" si="4"/>
        <v>90875.66</v>
      </c>
      <c r="H162" s="1" t="b">
        <f t="shared" si="5"/>
        <v>1</v>
      </c>
    </row>
    <row r="163" spans="1:8" x14ac:dyDescent="0.25">
      <c r="A163" s="2" t="s">
        <v>291</v>
      </c>
      <c r="B163" s="3">
        <v>41164</v>
      </c>
      <c r="C163" s="5">
        <v>34255</v>
      </c>
      <c r="D163" s="2" t="s">
        <v>206</v>
      </c>
      <c r="E163" s="1">
        <v>140736.67000000001</v>
      </c>
      <c r="F163" s="12">
        <f>VLOOKUP(B163,'etap2 - kursy bez luk'!$F$3:$H$368,3,0)</f>
        <v>4.1085000000000003</v>
      </c>
      <c r="G163" s="1">
        <f t="shared" si="4"/>
        <v>140736.67000000001</v>
      </c>
      <c r="H163" s="1" t="b">
        <f t="shared" si="5"/>
        <v>1</v>
      </c>
    </row>
    <row r="164" spans="1:8" x14ac:dyDescent="0.25">
      <c r="A164" s="2" t="s">
        <v>133</v>
      </c>
      <c r="B164" s="3">
        <v>41169</v>
      </c>
      <c r="C164" s="5">
        <v>8807.9699999999993</v>
      </c>
      <c r="D164" s="2" t="s">
        <v>206</v>
      </c>
      <c r="E164" s="1">
        <v>35746.269999999997</v>
      </c>
      <c r="F164" s="12">
        <f>VLOOKUP(B164,'etap2 - kursy bez luk'!$F$3:$H$368,3,0)</f>
        <v>4.0583999999999998</v>
      </c>
      <c r="G164" s="1">
        <f t="shared" si="4"/>
        <v>35746.269999999997</v>
      </c>
      <c r="H164" s="1" t="b">
        <f t="shared" si="5"/>
        <v>1</v>
      </c>
    </row>
    <row r="165" spans="1:8" x14ac:dyDescent="0.25">
      <c r="A165" s="2" t="s">
        <v>132</v>
      </c>
      <c r="B165" s="3">
        <v>41169</v>
      </c>
      <c r="C165" s="5">
        <v>6835.14</v>
      </c>
      <c r="D165" s="2" t="s">
        <v>206</v>
      </c>
      <c r="E165" s="1">
        <v>27739.73</v>
      </c>
      <c r="F165" s="12">
        <f>VLOOKUP(B165,'etap2 - kursy bez luk'!$F$3:$H$368,3,0)</f>
        <v>4.0583999999999998</v>
      </c>
      <c r="G165" s="1">
        <f t="shared" si="4"/>
        <v>27739.73</v>
      </c>
      <c r="H165" s="1" t="b">
        <f t="shared" si="5"/>
        <v>1</v>
      </c>
    </row>
    <row r="166" spans="1:8" x14ac:dyDescent="0.25">
      <c r="A166" s="2" t="s">
        <v>131</v>
      </c>
      <c r="B166" s="3">
        <v>41169</v>
      </c>
      <c r="C166" s="5">
        <v>1943.04</v>
      </c>
      <c r="D166" s="2" t="s">
        <v>206</v>
      </c>
      <c r="E166" s="1">
        <v>7885.63</v>
      </c>
      <c r="F166" s="12">
        <f>VLOOKUP(B166,'etap2 - kursy bez luk'!$F$3:$H$368,3,0)</f>
        <v>4.0583999999999998</v>
      </c>
      <c r="G166" s="1">
        <f t="shared" si="4"/>
        <v>7885.63</v>
      </c>
      <c r="H166" s="1" t="b">
        <f t="shared" si="5"/>
        <v>1</v>
      </c>
    </row>
    <row r="167" spans="1:8" x14ac:dyDescent="0.25">
      <c r="A167" s="2" t="s">
        <v>292</v>
      </c>
      <c r="B167" s="3">
        <v>41173</v>
      </c>
      <c r="C167" s="5">
        <v>25725.41</v>
      </c>
      <c r="D167" s="2" t="s">
        <v>206</v>
      </c>
      <c r="E167" s="1">
        <v>107107.74</v>
      </c>
      <c r="F167" s="12">
        <f>VLOOKUP(B167,'etap2 - kursy bez luk'!$F$3:$H$368,3,0)</f>
        <v>4.1635</v>
      </c>
      <c r="G167" s="1">
        <f t="shared" si="4"/>
        <v>107107.74</v>
      </c>
      <c r="H167" s="1" t="b">
        <f t="shared" si="5"/>
        <v>1</v>
      </c>
    </row>
    <row r="168" spans="1:8" x14ac:dyDescent="0.25">
      <c r="A168" s="2" t="s">
        <v>135</v>
      </c>
      <c r="B168" s="3">
        <v>41176</v>
      </c>
      <c r="C168" s="5">
        <v>34980.660000000003</v>
      </c>
      <c r="D168" s="2" t="s">
        <v>206</v>
      </c>
      <c r="E168" s="1">
        <v>144610.04999999999</v>
      </c>
      <c r="F168" s="12">
        <f>VLOOKUP(B168,'etap2 - kursy bez luk'!$F$3:$H$368,3,0)</f>
        <v>4.1340000000000003</v>
      </c>
      <c r="G168" s="1">
        <f t="shared" si="4"/>
        <v>144610.04999999999</v>
      </c>
      <c r="H168" s="1" t="b">
        <f t="shared" si="5"/>
        <v>1</v>
      </c>
    </row>
    <row r="169" spans="1:8" x14ac:dyDescent="0.25">
      <c r="A169" s="2" t="s">
        <v>137</v>
      </c>
      <c r="B169" s="3">
        <v>41177</v>
      </c>
      <c r="C169" s="5">
        <v>14633.53</v>
      </c>
      <c r="D169" s="2" t="s">
        <v>206</v>
      </c>
      <c r="E169" s="1">
        <v>60770.12</v>
      </c>
      <c r="F169" s="12">
        <f>VLOOKUP(B169,'etap2 - kursy bez luk'!$F$3:$H$368,3,0)</f>
        <v>4.1528</v>
      </c>
      <c r="G169" s="1">
        <f t="shared" si="4"/>
        <v>60770.12</v>
      </c>
      <c r="H169" s="1" t="b">
        <f t="shared" si="5"/>
        <v>1</v>
      </c>
    </row>
    <row r="170" spans="1:8" x14ac:dyDescent="0.25">
      <c r="A170" s="2" t="s">
        <v>136</v>
      </c>
      <c r="B170" s="3">
        <v>41177</v>
      </c>
      <c r="C170" s="5">
        <v>14840.28</v>
      </c>
      <c r="D170" s="2" t="s">
        <v>206</v>
      </c>
      <c r="E170" s="1">
        <v>61628.71</v>
      </c>
      <c r="F170" s="12">
        <f>VLOOKUP(B170,'etap2 - kursy bez luk'!$F$3:$H$368,3,0)</f>
        <v>4.1528</v>
      </c>
      <c r="G170" s="1">
        <f t="shared" si="4"/>
        <v>61628.71</v>
      </c>
      <c r="H170" s="1" t="b">
        <f t="shared" si="5"/>
        <v>1</v>
      </c>
    </row>
    <row r="171" spans="1:8" x14ac:dyDescent="0.25">
      <c r="A171" s="2" t="s">
        <v>293</v>
      </c>
      <c r="B171" s="3">
        <v>41177</v>
      </c>
      <c r="C171" s="5">
        <v>4492.8</v>
      </c>
      <c r="D171" s="2" t="s">
        <v>206</v>
      </c>
      <c r="E171" s="1">
        <v>18657.7</v>
      </c>
      <c r="F171" s="12">
        <f>VLOOKUP(B171,'etap2 - kursy bez luk'!$F$3:$H$368,3,0)</f>
        <v>4.1528</v>
      </c>
      <c r="G171" s="1">
        <f t="shared" si="4"/>
        <v>18657.7</v>
      </c>
      <c r="H171" s="1" t="b">
        <f t="shared" si="5"/>
        <v>1</v>
      </c>
    </row>
    <row r="172" spans="1:8" x14ac:dyDescent="0.25">
      <c r="A172" s="2" t="s">
        <v>294</v>
      </c>
      <c r="B172" s="3">
        <v>41178</v>
      </c>
      <c r="C172" s="5">
        <v>12121.92</v>
      </c>
      <c r="D172" s="2" t="s">
        <v>206</v>
      </c>
      <c r="E172" s="1">
        <v>50275.66</v>
      </c>
      <c r="F172" s="12">
        <f>VLOOKUP(B172,'etap2 - kursy bez luk'!$F$3:$H$368,3,0)</f>
        <v>4.1475</v>
      </c>
      <c r="G172" s="1">
        <f t="shared" si="4"/>
        <v>50275.66</v>
      </c>
      <c r="H172" s="1" t="b">
        <f t="shared" si="5"/>
        <v>1</v>
      </c>
    </row>
    <row r="173" spans="1:8" x14ac:dyDescent="0.25">
      <c r="A173" s="2" t="s">
        <v>295</v>
      </c>
      <c r="B173" s="3">
        <v>41180</v>
      </c>
      <c r="C173" s="5">
        <v>29092.61</v>
      </c>
      <c r="D173" s="2" t="s">
        <v>206</v>
      </c>
      <c r="E173" s="1">
        <v>120786.7</v>
      </c>
      <c r="F173" s="12">
        <f>VLOOKUP(B173,'etap2 - kursy bez luk'!$F$3:$H$368,3,0)</f>
        <v>4.1517999999999997</v>
      </c>
      <c r="G173" s="1">
        <f t="shared" si="4"/>
        <v>120786.7</v>
      </c>
      <c r="H173" s="1" t="b">
        <f t="shared" si="5"/>
        <v>1</v>
      </c>
    </row>
    <row r="174" spans="1:8" x14ac:dyDescent="0.25">
      <c r="A174" s="2" t="s">
        <v>296</v>
      </c>
      <c r="B174" s="3">
        <v>41183</v>
      </c>
      <c r="C174" s="5">
        <v>9608.98</v>
      </c>
      <c r="D174" s="2" t="s">
        <v>206</v>
      </c>
      <c r="E174" s="1">
        <v>39529.42</v>
      </c>
      <c r="F174" s="12">
        <f>VLOOKUP(B174,'etap2 - kursy bez luk'!$F$3:$H$368,3,0)</f>
        <v>4.1138000000000003</v>
      </c>
      <c r="G174" s="1">
        <f t="shared" si="4"/>
        <v>39529.42</v>
      </c>
      <c r="H174" s="1" t="b">
        <f t="shared" si="5"/>
        <v>1</v>
      </c>
    </row>
    <row r="175" spans="1:8" x14ac:dyDescent="0.25">
      <c r="A175" s="2" t="s">
        <v>297</v>
      </c>
      <c r="B175" s="3">
        <v>41191</v>
      </c>
      <c r="C175" s="5">
        <v>9408.9599999999991</v>
      </c>
      <c r="D175" s="2" t="s">
        <v>206</v>
      </c>
      <c r="E175" s="1">
        <v>38360.33</v>
      </c>
      <c r="F175" s="12">
        <f>VLOOKUP(B175,'etap2 - kursy bez luk'!$F$3:$H$368,3,0)</f>
        <v>4.077</v>
      </c>
      <c r="G175" s="1">
        <f t="shared" si="4"/>
        <v>38360.33</v>
      </c>
      <c r="H175" s="1" t="b">
        <f t="shared" si="5"/>
        <v>1</v>
      </c>
    </row>
    <row r="176" spans="1:8" x14ac:dyDescent="0.25">
      <c r="A176" s="2" t="s">
        <v>298</v>
      </c>
      <c r="B176" s="3">
        <v>41191</v>
      </c>
      <c r="C176" s="5">
        <v>5052.57</v>
      </c>
      <c r="D176" s="2" t="s">
        <v>206</v>
      </c>
      <c r="E176" s="1">
        <v>20599.330000000002</v>
      </c>
      <c r="F176" s="12">
        <f>VLOOKUP(B176,'etap2 - kursy bez luk'!$F$3:$H$368,3,0)</f>
        <v>4.077</v>
      </c>
      <c r="G176" s="1">
        <f t="shared" si="4"/>
        <v>20599.330000000002</v>
      </c>
      <c r="H176" s="1" t="b">
        <f t="shared" si="5"/>
        <v>1</v>
      </c>
    </row>
    <row r="177" spans="1:8" x14ac:dyDescent="0.25">
      <c r="A177" s="2" t="s">
        <v>299</v>
      </c>
      <c r="B177" s="3">
        <v>41191</v>
      </c>
      <c r="C177" s="5">
        <v>4561.92</v>
      </c>
      <c r="D177" s="2" t="s">
        <v>206</v>
      </c>
      <c r="E177" s="1">
        <v>18598.95</v>
      </c>
      <c r="F177" s="12">
        <f>VLOOKUP(B177,'etap2 - kursy bez luk'!$F$3:$H$368,3,0)</f>
        <v>4.077</v>
      </c>
      <c r="G177" s="1">
        <f t="shared" si="4"/>
        <v>18598.95</v>
      </c>
      <c r="H177" s="1" t="b">
        <f t="shared" si="5"/>
        <v>1</v>
      </c>
    </row>
    <row r="178" spans="1:8" x14ac:dyDescent="0.25">
      <c r="A178" s="2" t="s">
        <v>300</v>
      </c>
      <c r="B178" s="3">
        <v>41198</v>
      </c>
      <c r="C178" s="5">
        <v>2947.43</v>
      </c>
      <c r="D178" s="2" t="s">
        <v>206</v>
      </c>
      <c r="E178" s="1">
        <v>12060.88</v>
      </c>
      <c r="F178" s="12">
        <f>VLOOKUP(B178,'etap2 - kursy bez luk'!$F$3:$H$368,3,0)</f>
        <v>4.0919999999999996</v>
      </c>
      <c r="G178" s="1">
        <f t="shared" si="4"/>
        <v>12060.88</v>
      </c>
      <c r="H178" s="1" t="b">
        <f t="shared" si="5"/>
        <v>1</v>
      </c>
    </row>
    <row r="179" spans="1:8" x14ac:dyDescent="0.25">
      <c r="A179" s="2" t="s">
        <v>301</v>
      </c>
      <c r="B179" s="3">
        <v>41205</v>
      </c>
      <c r="C179" s="5">
        <v>9408.9599999999991</v>
      </c>
      <c r="D179" s="2" t="s">
        <v>206</v>
      </c>
      <c r="E179" s="1">
        <v>38629.43</v>
      </c>
      <c r="F179" s="12">
        <f>VLOOKUP(B179,'etap2 - kursy bez luk'!$F$3:$H$368,3,0)</f>
        <v>4.1055999999999999</v>
      </c>
      <c r="G179" s="1">
        <f t="shared" si="4"/>
        <v>38629.43</v>
      </c>
      <c r="H179" s="1" t="b">
        <f t="shared" si="5"/>
        <v>1</v>
      </c>
    </row>
    <row r="180" spans="1:8" x14ac:dyDescent="0.25">
      <c r="A180" s="2" t="s">
        <v>302</v>
      </c>
      <c r="B180" s="3">
        <v>41205</v>
      </c>
      <c r="C180" s="5">
        <v>6783.48</v>
      </c>
      <c r="D180" s="2" t="s">
        <v>206</v>
      </c>
      <c r="E180" s="1">
        <v>27850.26</v>
      </c>
      <c r="F180" s="12">
        <f>VLOOKUP(B180,'etap2 - kursy bez luk'!$F$3:$H$368,3,0)</f>
        <v>4.1055999999999999</v>
      </c>
      <c r="G180" s="1">
        <f t="shared" si="4"/>
        <v>27850.26</v>
      </c>
      <c r="H180" s="1" t="b">
        <f t="shared" si="5"/>
        <v>1</v>
      </c>
    </row>
    <row r="181" spans="1:8" x14ac:dyDescent="0.25">
      <c r="A181" s="2" t="s">
        <v>303</v>
      </c>
      <c r="B181" s="3">
        <v>41205</v>
      </c>
      <c r="C181" s="5">
        <v>678.35</v>
      </c>
      <c r="D181" s="2" t="s">
        <v>206</v>
      </c>
      <c r="E181" s="1">
        <v>2785.03</v>
      </c>
      <c r="F181" s="12">
        <f>VLOOKUP(B181,'etap2 - kursy bez luk'!$F$3:$H$368,3,0)</f>
        <v>4.1055999999999999</v>
      </c>
      <c r="G181" s="1">
        <f t="shared" si="4"/>
        <v>2785.03</v>
      </c>
      <c r="H181" s="1" t="b">
        <f t="shared" si="5"/>
        <v>1</v>
      </c>
    </row>
    <row r="182" spans="1:8" x14ac:dyDescent="0.25">
      <c r="A182" s="2" t="s">
        <v>304</v>
      </c>
      <c r="B182" s="3">
        <v>41205</v>
      </c>
      <c r="C182" s="5">
        <v>1710.72</v>
      </c>
      <c r="D182" s="2" t="s">
        <v>206</v>
      </c>
      <c r="E182" s="1">
        <v>7023.53</v>
      </c>
      <c r="F182" s="12">
        <f>VLOOKUP(B182,'etap2 - kursy bez luk'!$F$3:$H$368,3,0)</f>
        <v>4.1055999999999999</v>
      </c>
      <c r="G182" s="1">
        <f t="shared" si="4"/>
        <v>7023.53</v>
      </c>
      <c r="H182" s="1" t="b">
        <f t="shared" si="5"/>
        <v>1</v>
      </c>
    </row>
    <row r="183" spans="1:8" x14ac:dyDescent="0.25">
      <c r="A183" s="2" t="s">
        <v>305</v>
      </c>
      <c r="B183" s="3">
        <v>41208</v>
      </c>
      <c r="C183" s="5">
        <v>19491</v>
      </c>
      <c r="D183" s="2" t="s">
        <v>206</v>
      </c>
      <c r="E183" s="1">
        <v>80751.210000000006</v>
      </c>
      <c r="F183" s="12">
        <f>VLOOKUP(B183,'etap2 - kursy bez luk'!$F$3:$H$368,3,0)</f>
        <v>4.1429999999999998</v>
      </c>
      <c r="G183" s="1">
        <f t="shared" si="4"/>
        <v>80751.210000000006</v>
      </c>
      <c r="H183" s="1" t="b">
        <f t="shared" si="5"/>
        <v>1</v>
      </c>
    </row>
    <row r="184" spans="1:8" x14ac:dyDescent="0.25">
      <c r="A184" s="2" t="s">
        <v>306</v>
      </c>
      <c r="B184" s="3">
        <v>41212</v>
      </c>
      <c r="C184" s="5">
        <v>8553.6</v>
      </c>
      <c r="D184" s="2" t="s">
        <v>206</v>
      </c>
      <c r="E184" s="1">
        <v>35473.49</v>
      </c>
      <c r="F184" s="12">
        <f>VLOOKUP(B184,'etap2 - kursy bez luk'!$F$3:$H$368,3,0)</f>
        <v>4.1471999999999998</v>
      </c>
      <c r="G184" s="1">
        <f t="shared" si="4"/>
        <v>35473.49</v>
      </c>
      <c r="H184" s="1" t="b">
        <f t="shared" si="5"/>
        <v>1</v>
      </c>
    </row>
    <row r="185" spans="1:8" x14ac:dyDescent="0.25">
      <c r="A185" s="2" t="s">
        <v>307</v>
      </c>
      <c r="B185" s="3">
        <v>41212</v>
      </c>
      <c r="C185" s="5">
        <v>1964.95</v>
      </c>
      <c r="D185" s="2" t="s">
        <v>206</v>
      </c>
      <c r="E185" s="1">
        <v>8149.04</v>
      </c>
      <c r="F185" s="12">
        <f>VLOOKUP(B185,'etap2 - kursy bez luk'!$F$3:$H$368,3,0)</f>
        <v>4.1471999999999998</v>
      </c>
      <c r="G185" s="1">
        <f t="shared" si="4"/>
        <v>8149.04</v>
      </c>
      <c r="H185" s="1" t="b">
        <f t="shared" si="5"/>
        <v>1</v>
      </c>
    </row>
    <row r="186" spans="1:8" x14ac:dyDescent="0.25">
      <c r="A186" s="2" t="s">
        <v>139</v>
      </c>
      <c r="B186" s="3">
        <v>41183</v>
      </c>
      <c r="C186" s="5">
        <v>11688.19</v>
      </c>
      <c r="D186" s="2" t="s">
        <v>206</v>
      </c>
      <c r="E186" s="1">
        <v>48082.879999999997</v>
      </c>
      <c r="F186" s="12">
        <f>VLOOKUP(B186,'etap2 - kursy bez luk'!$F$3:$H$368,3,0)</f>
        <v>4.1138000000000003</v>
      </c>
      <c r="G186" s="1">
        <f t="shared" si="4"/>
        <v>48082.879999999997</v>
      </c>
      <c r="H186" s="1" t="b">
        <f t="shared" si="5"/>
        <v>1</v>
      </c>
    </row>
    <row r="187" spans="1:8" x14ac:dyDescent="0.25">
      <c r="A187" s="2" t="s">
        <v>140</v>
      </c>
      <c r="B187" s="3">
        <v>41183</v>
      </c>
      <c r="C187" s="5">
        <v>740.12</v>
      </c>
      <c r="D187" s="2" t="s">
        <v>206</v>
      </c>
      <c r="E187" s="1">
        <v>3044.71</v>
      </c>
      <c r="F187" s="12">
        <f>VLOOKUP(B187,'etap2 - kursy bez luk'!$F$3:$H$368,3,0)</f>
        <v>4.1138000000000003</v>
      </c>
      <c r="G187" s="1">
        <f t="shared" si="4"/>
        <v>3044.71</v>
      </c>
      <c r="H187" s="1" t="b">
        <f t="shared" si="5"/>
        <v>1</v>
      </c>
    </row>
    <row r="188" spans="1:8" x14ac:dyDescent="0.25">
      <c r="A188" s="2" t="s">
        <v>308</v>
      </c>
      <c r="B188" s="3">
        <v>41185</v>
      </c>
      <c r="C188" s="5">
        <v>2246.4</v>
      </c>
      <c r="D188" s="2" t="s">
        <v>206</v>
      </c>
      <c r="E188" s="1">
        <v>9236.07</v>
      </c>
      <c r="F188" s="12">
        <f>VLOOKUP(B188,'etap2 - kursy bez luk'!$F$3:$H$368,3,0)</f>
        <v>4.1115000000000004</v>
      </c>
      <c r="G188" s="1">
        <f t="shared" si="4"/>
        <v>9236.07</v>
      </c>
      <c r="H188" s="1" t="b">
        <f t="shared" si="5"/>
        <v>1</v>
      </c>
    </row>
    <row r="189" spans="1:8" x14ac:dyDescent="0.25">
      <c r="A189" s="2" t="s">
        <v>309</v>
      </c>
      <c r="B189" s="3">
        <v>41185</v>
      </c>
      <c r="C189" s="5">
        <v>4838.3999999999996</v>
      </c>
      <c r="D189" s="2" t="s">
        <v>206</v>
      </c>
      <c r="E189" s="1">
        <v>19893.080000000002</v>
      </c>
      <c r="F189" s="12">
        <f>VLOOKUP(B189,'etap2 - kursy bez luk'!$F$3:$H$368,3,0)</f>
        <v>4.1115000000000004</v>
      </c>
      <c r="G189" s="1">
        <f t="shared" si="4"/>
        <v>19893.080000000002</v>
      </c>
      <c r="H189" s="1" t="b">
        <f t="shared" si="5"/>
        <v>1</v>
      </c>
    </row>
    <row r="190" spans="1:8" x14ac:dyDescent="0.25">
      <c r="A190" s="2" t="s">
        <v>310</v>
      </c>
      <c r="B190" s="3">
        <v>41190</v>
      </c>
      <c r="C190" s="5">
        <v>31517</v>
      </c>
      <c r="D190" s="2" t="s">
        <v>206</v>
      </c>
      <c r="E190" s="1">
        <v>128482.2</v>
      </c>
      <c r="F190" s="12">
        <f>VLOOKUP(B190,'etap2 - kursy bez luk'!$F$3:$H$368,3,0)</f>
        <v>4.0766</v>
      </c>
      <c r="G190" s="1">
        <f t="shared" si="4"/>
        <v>128482.2</v>
      </c>
      <c r="H190" s="1" t="b">
        <f t="shared" si="5"/>
        <v>1</v>
      </c>
    </row>
    <row r="191" spans="1:8" x14ac:dyDescent="0.25">
      <c r="A191" s="2" t="s">
        <v>142</v>
      </c>
      <c r="B191" s="3">
        <v>41190</v>
      </c>
      <c r="C191" s="5">
        <v>34980.660000000003</v>
      </c>
      <c r="D191" s="2" t="s">
        <v>206</v>
      </c>
      <c r="E191" s="1">
        <v>142602.16</v>
      </c>
      <c r="F191" s="12">
        <f>VLOOKUP(B191,'etap2 - kursy bez luk'!$F$3:$H$368,3,0)</f>
        <v>4.0766</v>
      </c>
      <c r="G191" s="1">
        <f t="shared" si="4"/>
        <v>142602.16</v>
      </c>
      <c r="H191" s="1" t="b">
        <f t="shared" si="5"/>
        <v>1</v>
      </c>
    </row>
    <row r="192" spans="1:8" x14ac:dyDescent="0.25">
      <c r="A192" s="2" t="s">
        <v>143</v>
      </c>
      <c r="B192" s="3">
        <v>41191</v>
      </c>
      <c r="C192" s="5">
        <v>5879.05</v>
      </c>
      <c r="D192" s="2" t="s">
        <v>206</v>
      </c>
      <c r="E192" s="1">
        <v>23968.89</v>
      </c>
      <c r="F192" s="12">
        <f>VLOOKUP(B192,'etap2 - kursy bez luk'!$F$3:$H$368,3,0)</f>
        <v>4.077</v>
      </c>
      <c r="G192" s="1">
        <f t="shared" si="4"/>
        <v>23968.89</v>
      </c>
      <c r="H192" s="1" t="b">
        <f t="shared" si="5"/>
        <v>1</v>
      </c>
    </row>
    <row r="193" spans="1:8" x14ac:dyDescent="0.25">
      <c r="A193" s="2" t="s">
        <v>145</v>
      </c>
      <c r="B193" s="3">
        <v>41191</v>
      </c>
      <c r="C193" s="5">
        <v>6578.3</v>
      </c>
      <c r="D193" s="2" t="s">
        <v>206</v>
      </c>
      <c r="E193" s="1">
        <v>26819.73</v>
      </c>
      <c r="F193" s="12">
        <f>VLOOKUP(B193,'etap2 - kursy bez luk'!$F$3:$H$368,3,0)</f>
        <v>4.077</v>
      </c>
      <c r="G193" s="1">
        <f t="shared" si="4"/>
        <v>26819.73</v>
      </c>
      <c r="H193" s="1" t="b">
        <f t="shared" si="5"/>
        <v>1</v>
      </c>
    </row>
    <row r="194" spans="1:8" x14ac:dyDescent="0.25">
      <c r="A194" s="2" t="s">
        <v>146</v>
      </c>
      <c r="B194" s="3">
        <v>41191</v>
      </c>
      <c r="C194" s="5">
        <v>7449.82</v>
      </c>
      <c r="D194" s="2" t="s">
        <v>206</v>
      </c>
      <c r="E194" s="1">
        <v>30372.92</v>
      </c>
      <c r="F194" s="12">
        <f>VLOOKUP(B194,'etap2 - kursy bez luk'!$F$3:$H$368,3,0)</f>
        <v>4.077</v>
      </c>
      <c r="G194" s="1">
        <f t="shared" si="4"/>
        <v>30372.92</v>
      </c>
      <c r="H194" s="1" t="b">
        <f t="shared" si="5"/>
        <v>1</v>
      </c>
    </row>
    <row r="195" spans="1:8" x14ac:dyDescent="0.25">
      <c r="A195" s="2" t="s">
        <v>147</v>
      </c>
      <c r="B195" s="3">
        <v>41191</v>
      </c>
      <c r="C195" s="5">
        <v>19080.36</v>
      </c>
      <c r="D195" s="2" t="s">
        <v>206</v>
      </c>
      <c r="E195" s="1">
        <v>77790.63</v>
      </c>
      <c r="F195" s="12">
        <f>VLOOKUP(B195,'etap2 - kursy bez luk'!$F$3:$H$368,3,0)</f>
        <v>4.077</v>
      </c>
      <c r="G195" s="1">
        <f t="shared" ref="G195:G258" si="6">ROUND(C195*F195,2)</f>
        <v>77790.63</v>
      </c>
      <c r="H195" s="1" t="b">
        <f t="shared" ref="H195:H258" si="7">E195=G195</f>
        <v>1</v>
      </c>
    </row>
    <row r="196" spans="1:8" x14ac:dyDescent="0.25">
      <c r="A196" s="2" t="s">
        <v>150</v>
      </c>
      <c r="B196" s="3">
        <v>41198</v>
      </c>
      <c r="C196" s="5">
        <v>2922.05</v>
      </c>
      <c r="D196" s="2" t="s">
        <v>206</v>
      </c>
      <c r="E196" s="1">
        <v>11957.03</v>
      </c>
      <c r="F196" s="12">
        <f>VLOOKUP(B196,'etap2 - kursy bez luk'!$F$3:$H$368,3,0)</f>
        <v>4.0919999999999996</v>
      </c>
      <c r="G196" s="1">
        <f t="shared" si="6"/>
        <v>11957.03</v>
      </c>
      <c r="H196" s="1" t="b">
        <f t="shared" si="7"/>
        <v>1</v>
      </c>
    </row>
    <row r="197" spans="1:8" x14ac:dyDescent="0.25">
      <c r="A197" s="2" t="s">
        <v>151</v>
      </c>
      <c r="B197" s="3">
        <v>41198</v>
      </c>
      <c r="C197" s="5">
        <v>33920.639999999999</v>
      </c>
      <c r="D197" s="2" t="s">
        <v>206</v>
      </c>
      <c r="E197" s="1">
        <v>138803.26</v>
      </c>
      <c r="F197" s="12">
        <f>VLOOKUP(B197,'etap2 - kursy bez luk'!$F$3:$H$368,3,0)</f>
        <v>4.0919999999999996</v>
      </c>
      <c r="G197" s="1">
        <f t="shared" si="6"/>
        <v>138803.26</v>
      </c>
      <c r="H197" s="1" t="b">
        <f t="shared" si="7"/>
        <v>1</v>
      </c>
    </row>
    <row r="198" spans="1:8" x14ac:dyDescent="0.25">
      <c r="A198" s="2" t="s">
        <v>311</v>
      </c>
      <c r="B198" s="3">
        <v>41198</v>
      </c>
      <c r="C198" s="5">
        <v>24243.84</v>
      </c>
      <c r="D198" s="2" t="s">
        <v>206</v>
      </c>
      <c r="E198" s="1">
        <v>99205.79</v>
      </c>
      <c r="F198" s="12">
        <f>VLOOKUP(B198,'etap2 - kursy bez luk'!$F$3:$H$368,3,0)</f>
        <v>4.0919999999999996</v>
      </c>
      <c r="G198" s="1">
        <f t="shared" si="6"/>
        <v>99205.79</v>
      </c>
      <c r="H198" s="1" t="b">
        <f t="shared" si="7"/>
        <v>1</v>
      </c>
    </row>
    <row r="199" spans="1:8" x14ac:dyDescent="0.25">
      <c r="A199" s="2" t="s">
        <v>152</v>
      </c>
      <c r="B199" s="3">
        <v>41198</v>
      </c>
      <c r="C199" s="5">
        <v>11209.85</v>
      </c>
      <c r="D199" s="2" t="s">
        <v>206</v>
      </c>
      <c r="E199" s="1">
        <v>45870.71</v>
      </c>
      <c r="F199" s="12">
        <f>VLOOKUP(B199,'etap2 - kursy bez luk'!$F$3:$H$368,3,0)</f>
        <v>4.0919999999999996</v>
      </c>
      <c r="G199" s="1">
        <f t="shared" si="6"/>
        <v>45870.71</v>
      </c>
      <c r="H199" s="1" t="b">
        <f t="shared" si="7"/>
        <v>1</v>
      </c>
    </row>
    <row r="200" spans="1:8" x14ac:dyDescent="0.25">
      <c r="A200" s="2" t="s">
        <v>153</v>
      </c>
      <c r="B200" s="3">
        <v>41201</v>
      </c>
      <c r="C200" s="5">
        <v>6918.32</v>
      </c>
      <c r="D200" s="2" t="s">
        <v>206</v>
      </c>
      <c r="E200" s="1">
        <v>28388.63</v>
      </c>
      <c r="F200" s="12">
        <f>VLOOKUP(B200,'etap2 - kursy bez luk'!$F$3:$H$368,3,0)</f>
        <v>4.1033999999999997</v>
      </c>
      <c r="G200" s="1">
        <f t="shared" si="6"/>
        <v>28388.63</v>
      </c>
      <c r="H200" s="1" t="b">
        <f t="shared" si="7"/>
        <v>1</v>
      </c>
    </row>
    <row r="201" spans="1:8" x14ac:dyDescent="0.25">
      <c r="A201" s="2" t="s">
        <v>312</v>
      </c>
      <c r="B201" s="3">
        <v>41204</v>
      </c>
      <c r="C201" s="5">
        <v>29092.61</v>
      </c>
      <c r="D201" s="2" t="s">
        <v>206</v>
      </c>
      <c r="E201" s="1">
        <v>119579.35</v>
      </c>
      <c r="F201" s="12">
        <f>VLOOKUP(B201,'etap2 - kursy bez luk'!$F$3:$H$368,3,0)</f>
        <v>4.1102999999999996</v>
      </c>
      <c r="G201" s="1">
        <f t="shared" si="6"/>
        <v>119579.35</v>
      </c>
      <c r="H201" s="1" t="b">
        <f t="shared" si="7"/>
        <v>1</v>
      </c>
    </row>
    <row r="202" spans="1:8" x14ac:dyDescent="0.25">
      <c r="A202" s="2" t="s">
        <v>156</v>
      </c>
      <c r="B202" s="3">
        <v>41205</v>
      </c>
      <c r="C202" s="5">
        <v>2220.37</v>
      </c>
      <c r="D202" s="2" t="s">
        <v>206</v>
      </c>
      <c r="E202" s="1">
        <v>9115.9500000000007</v>
      </c>
      <c r="F202" s="12">
        <f>VLOOKUP(B202,'etap2 - kursy bez luk'!$F$3:$H$368,3,0)</f>
        <v>4.1055999999999999</v>
      </c>
      <c r="G202" s="1">
        <f t="shared" si="6"/>
        <v>9115.9500000000007</v>
      </c>
      <c r="H202" s="1" t="b">
        <f t="shared" si="7"/>
        <v>1</v>
      </c>
    </row>
    <row r="203" spans="1:8" x14ac:dyDescent="0.25">
      <c r="A203" s="2" t="s">
        <v>157</v>
      </c>
      <c r="B203" s="3">
        <v>41205</v>
      </c>
      <c r="C203" s="5">
        <v>14386.09</v>
      </c>
      <c r="D203" s="2" t="s">
        <v>206</v>
      </c>
      <c r="E203" s="1">
        <v>59063.53</v>
      </c>
      <c r="F203" s="12">
        <f>VLOOKUP(B203,'etap2 - kursy bez luk'!$F$3:$H$368,3,0)</f>
        <v>4.1055999999999999</v>
      </c>
      <c r="G203" s="1">
        <f t="shared" si="6"/>
        <v>59063.53</v>
      </c>
      <c r="H203" s="1" t="b">
        <f t="shared" si="7"/>
        <v>1</v>
      </c>
    </row>
    <row r="204" spans="1:8" x14ac:dyDescent="0.25">
      <c r="A204" s="2" t="s">
        <v>158</v>
      </c>
      <c r="B204" s="3">
        <v>41205</v>
      </c>
      <c r="C204" s="5">
        <v>8202.17</v>
      </c>
      <c r="D204" s="2" t="s">
        <v>206</v>
      </c>
      <c r="E204" s="1">
        <v>33674.83</v>
      </c>
      <c r="F204" s="12">
        <f>VLOOKUP(B204,'etap2 - kursy bez luk'!$F$3:$H$368,3,0)</f>
        <v>4.1055999999999999</v>
      </c>
      <c r="G204" s="1">
        <f t="shared" si="6"/>
        <v>33674.83</v>
      </c>
      <c r="H204" s="1" t="b">
        <f t="shared" si="7"/>
        <v>1</v>
      </c>
    </row>
    <row r="205" spans="1:8" x14ac:dyDescent="0.25">
      <c r="A205" s="2" t="s">
        <v>159</v>
      </c>
      <c r="B205" s="3">
        <v>41205</v>
      </c>
      <c r="C205" s="5">
        <v>10318.459999999999</v>
      </c>
      <c r="D205" s="2" t="s">
        <v>206</v>
      </c>
      <c r="E205" s="1">
        <v>42363.47</v>
      </c>
      <c r="F205" s="12">
        <f>VLOOKUP(B205,'etap2 - kursy bez luk'!$F$3:$H$368,3,0)</f>
        <v>4.1055999999999999</v>
      </c>
      <c r="G205" s="1">
        <f t="shared" si="6"/>
        <v>42363.47</v>
      </c>
      <c r="H205" s="1" t="b">
        <f t="shared" si="7"/>
        <v>1</v>
      </c>
    </row>
    <row r="206" spans="1:8" x14ac:dyDescent="0.25">
      <c r="A206" s="2" t="s">
        <v>160</v>
      </c>
      <c r="B206" s="3">
        <v>41205</v>
      </c>
      <c r="C206" s="5">
        <v>5801.46</v>
      </c>
      <c r="D206" s="2" t="s">
        <v>206</v>
      </c>
      <c r="E206" s="1">
        <v>23818.47</v>
      </c>
      <c r="F206" s="12">
        <f>VLOOKUP(B206,'etap2 - kursy bez luk'!$F$3:$H$368,3,0)</f>
        <v>4.1055999999999999</v>
      </c>
      <c r="G206" s="1">
        <f t="shared" si="6"/>
        <v>23818.47</v>
      </c>
      <c r="H206" s="1" t="b">
        <f t="shared" si="7"/>
        <v>1</v>
      </c>
    </row>
    <row r="207" spans="1:8" x14ac:dyDescent="0.25">
      <c r="A207" s="2" t="s">
        <v>313</v>
      </c>
      <c r="B207" s="3">
        <v>41206</v>
      </c>
      <c r="C207" s="5">
        <v>4492.8</v>
      </c>
      <c r="D207" s="2" t="s">
        <v>206</v>
      </c>
      <c r="E207" s="1">
        <v>18539.990000000002</v>
      </c>
      <c r="F207" s="12">
        <f>VLOOKUP(B207,'etap2 - kursy bez luk'!$F$3:$H$368,3,0)</f>
        <v>4.1265999999999998</v>
      </c>
      <c r="G207" s="1">
        <f t="shared" si="6"/>
        <v>18539.990000000002</v>
      </c>
      <c r="H207" s="1" t="b">
        <f t="shared" si="7"/>
        <v>1</v>
      </c>
    </row>
    <row r="208" spans="1:8" x14ac:dyDescent="0.25">
      <c r="A208" s="2" t="s">
        <v>314</v>
      </c>
      <c r="B208" s="3">
        <v>41206</v>
      </c>
      <c r="C208" s="5">
        <v>3144.96</v>
      </c>
      <c r="D208" s="2" t="s">
        <v>206</v>
      </c>
      <c r="E208" s="1">
        <v>12977.99</v>
      </c>
      <c r="F208" s="12">
        <f>VLOOKUP(B208,'etap2 - kursy bez luk'!$F$3:$H$368,3,0)</f>
        <v>4.1265999999999998</v>
      </c>
      <c r="G208" s="1">
        <f t="shared" si="6"/>
        <v>12977.99</v>
      </c>
      <c r="H208" s="1" t="b">
        <f t="shared" si="7"/>
        <v>1</v>
      </c>
    </row>
    <row r="209" spans="1:8" x14ac:dyDescent="0.25">
      <c r="A209" s="2" t="s">
        <v>315</v>
      </c>
      <c r="B209" s="3">
        <v>41206</v>
      </c>
      <c r="C209" s="5">
        <v>36210.239999999998</v>
      </c>
      <c r="D209" s="2" t="s">
        <v>206</v>
      </c>
      <c r="E209" s="1">
        <v>149425.18</v>
      </c>
      <c r="F209" s="12">
        <f>VLOOKUP(B209,'etap2 - kursy bez luk'!$F$3:$H$368,3,0)</f>
        <v>4.1265999999999998</v>
      </c>
      <c r="G209" s="1">
        <f t="shared" si="6"/>
        <v>149425.18</v>
      </c>
      <c r="H209" s="1" t="b">
        <f t="shared" si="7"/>
        <v>1</v>
      </c>
    </row>
    <row r="210" spans="1:8" x14ac:dyDescent="0.25">
      <c r="A210" s="2" t="s">
        <v>162</v>
      </c>
      <c r="B210" s="3">
        <v>41212</v>
      </c>
      <c r="C210" s="5">
        <v>4924.1499999999996</v>
      </c>
      <c r="D210" s="2" t="s">
        <v>206</v>
      </c>
      <c r="E210" s="1">
        <v>20421.43</v>
      </c>
      <c r="F210" s="12">
        <f>VLOOKUP(B210,'etap2 - kursy bez luk'!$F$3:$H$368,3,0)</f>
        <v>4.1471999999999998</v>
      </c>
      <c r="G210" s="1">
        <f t="shared" si="6"/>
        <v>20421.43</v>
      </c>
      <c r="H210" s="1" t="b">
        <f t="shared" si="7"/>
        <v>1</v>
      </c>
    </row>
    <row r="211" spans="1:8" x14ac:dyDescent="0.25">
      <c r="A211" s="2" t="s">
        <v>163</v>
      </c>
      <c r="B211" s="3">
        <v>41212</v>
      </c>
      <c r="C211" s="5">
        <v>34980.660000000003</v>
      </c>
      <c r="D211" s="2" t="s">
        <v>206</v>
      </c>
      <c r="E211" s="1">
        <v>145071.79</v>
      </c>
      <c r="F211" s="12">
        <f>VLOOKUP(B211,'etap2 - kursy bez luk'!$F$3:$H$368,3,0)</f>
        <v>4.1471999999999998</v>
      </c>
      <c r="G211" s="1">
        <f t="shared" si="6"/>
        <v>145071.79</v>
      </c>
      <c r="H211" s="1" t="b">
        <f t="shared" si="7"/>
        <v>1</v>
      </c>
    </row>
    <row r="212" spans="1:8" x14ac:dyDescent="0.25">
      <c r="A212" s="2" t="s">
        <v>164</v>
      </c>
      <c r="B212" s="3">
        <v>41212</v>
      </c>
      <c r="C212" s="5">
        <v>34980.660000000003</v>
      </c>
      <c r="D212" s="2" t="s">
        <v>206</v>
      </c>
      <c r="E212" s="1">
        <v>145071.79</v>
      </c>
      <c r="F212" s="12">
        <f>VLOOKUP(B212,'etap2 - kursy bez luk'!$F$3:$H$368,3,0)</f>
        <v>4.1471999999999998</v>
      </c>
      <c r="G212" s="1">
        <f t="shared" si="6"/>
        <v>145071.79</v>
      </c>
      <c r="H212" s="1" t="b">
        <f t="shared" si="7"/>
        <v>1</v>
      </c>
    </row>
    <row r="213" spans="1:8" x14ac:dyDescent="0.25">
      <c r="A213" s="2" t="s">
        <v>166</v>
      </c>
      <c r="B213" s="3">
        <v>41212</v>
      </c>
      <c r="C213" s="5">
        <v>19159.900000000001</v>
      </c>
      <c r="D213" s="2" t="s">
        <v>206</v>
      </c>
      <c r="E213" s="1">
        <v>79459.94</v>
      </c>
      <c r="F213" s="12">
        <f>VLOOKUP(B213,'etap2 - kursy bez luk'!$F$3:$H$368,3,0)</f>
        <v>4.1471999999999998</v>
      </c>
      <c r="G213" s="1">
        <f t="shared" si="6"/>
        <v>79459.94</v>
      </c>
      <c r="H213" s="1" t="b">
        <f t="shared" si="7"/>
        <v>1</v>
      </c>
    </row>
    <row r="214" spans="1:8" x14ac:dyDescent="0.25">
      <c r="A214" s="2" t="s">
        <v>165</v>
      </c>
      <c r="B214" s="3">
        <v>41212</v>
      </c>
      <c r="C214" s="5">
        <v>1060.02</v>
      </c>
      <c r="D214" s="2" t="s">
        <v>206</v>
      </c>
      <c r="E214" s="1">
        <v>4396.1099999999997</v>
      </c>
      <c r="F214" s="12">
        <f>VLOOKUP(B214,'etap2 - kursy bez luk'!$F$3:$H$368,3,0)</f>
        <v>4.1471999999999998</v>
      </c>
      <c r="G214" s="1">
        <f t="shared" si="6"/>
        <v>4396.1099999999997</v>
      </c>
      <c r="H214" s="1" t="b">
        <f t="shared" si="7"/>
        <v>1</v>
      </c>
    </row>
    <row r="215" spans="1:8" x14ac:dyDescent="0.25">
      <c r="A215" s="2" t="s">
        <v>316</v>
      </c>
      <c r="B215" s="3">
        <v>41213</v>
      </c>
      <c r="C215" s="5">
        <v>7728</v>
      </c>
      <c r="D215" s="2" t="s">
        <v>206</v>
      </c>
      <c r="E215" s="1">
        <v>32032.560000000001</v>
      </c>
      <c r="F215" s="12">
        <f>VLOOKUP(B215,'etap2 - kursy bez luk'!$F$3:$H$368,3,0)</f>
        <v>4.1449999999999996</v>
      </c>
      <c r="G215" s="1">
        <f t="shared" si="6"/>
        <v>32032.560000000001</v>
      </c>
      <c r="H215" s="1" t="b">
        <f t="shared" si="7"/>
        <v>1</v>
      </c>
    </row>
    <row r="216" spans="1:8" x14ac:dyDescent="0.25">
      <c r="A216" s="2" t="s">
        <v>317</v>
      </c>
      <c r="B216" s="3">
        <v>41213</v>
      </c>
      <c r="C216" s="5">
        <v>69452.639999999999</v>
      </c>
      <c r="D216" s="2" t="s">
        <v>206</v>
      </c>
      <c r="E216" s="1">
        <v>287881.19</v>
      </c>
      <c r="F216" s="12">
        <f>VLOOKUP(B216,'etap2 - kursy bez luk'!$F$3:$H$368,3,0)</f>
        <v>4.1449999999999996</v>
      </c>
      <c r="G216" s="1">
        <f t="shared" si="6"/>
        <v>287881.19</v>
      </c>
      <c r="H216" s="1" t="b">
        <f t="shared" si="7"/>
        <v>1</v>
      </c>
    </row>
    <row r="217" spans="1:8" x14ac:dyDescent="0.25">
      <c r="A217" s="2" t="s">
        <v>318</v>
      </c>
      <c r="B217" s="3">
        <v>41219</v>
      </c>
      <c r="C217" s="5">
        <v>1468.8</v>
      </c>
      <c r="D217" s="2" t="s">
        <v>206</v>
      </c>
      <c r="E217" s="1">
        <v>6053.37</v>
      </c>
      <c r="F217" s="12">
        <f>VLOOKUP(B217,'etap2 - kursy bez luk'!$F$3:$H$368,3,0)</f>
        <v>4.1212999999999997</v>
      </c>
      <c r="G217" s="1">
        <f t="shared" si="6"/>
        <v>6053.37</v>
      </c>
      <c r="H217" s="1" t="b">
        <f t="shared" si="7"/>
        <v>1</v>
      </c>
    </row>
    <row r="218" spans="1:8" x14ac:dyDescent="0.25">
      <c r="A218" s="2" t="s">
        <v>319</v>
      </c>
      <c r="B218" s="3">
        <v>41219</v>
      </c>
      <c r="C218" s="5">
        <v>20779.900000000001</v>
      </c>
      <c r="D218" s="2" t="s">
        <v>206</v>
      </c>
      <c r="E218" s="1">
        <v>85640.2</v>
      </c>
      <c r="F218" s="12">
        <f>VLOOKUP(B218,'etap2 - kursy bez luk'!$F$3:$H$368,3,0)</f>
        <v>4.1212999999999997</v>
      </c>
      <c r="G218" s="1">
        <f t="shared" si="6"/>
        <v>85640.2</v>
      </c>
      <c r="H218" s="1" t="b">
        <f t="shared" si="7"/>
        <v>1</v>
      </c>
    </row>
    <row r="219" spans="1:8" x14ac:dyDescent="0.25">
      <c r="A219" s="2" t="s">
        <v>320</v>
      </c>
      <c r="B219" s="3">
        <v>41219</v>
      </c>
      <c r="C219" s="5">
        <v>3142.08</v>
      </c>
      <c r="D219" s="2" t="s">
        <v>206</v>
      </c>
      <c r="E219" s="1">
        <v>12949.45</v>
      </c>
      <c r="F219" s="12">
        <f>VLOOKUP(B219,'etap2 - kursy bez luk'!$F$3:$H$368,3,0)</f>
        <v>4.1212999999999997</v>
      </c>
      <c r="G219" s="1">
        <f t="shared" si="6"/>
        <v>12949.45</v>
      </c>
      <c r="H219" s="1" t="b">
        <f t="shared" si="7"/>
        <v>1</v>
      </c>
    </row>
    <row r="220" spans="1:8" x14ac:dyDescent="0.25">
      <c r="A220" s="2" t="s">
        <v>321</v>
      </c>
      <c r="B220" s="3">
        <v>41219</v>
      </c>
      <c r="C220" s="5">
        <v>15602</v>
      </c>
      <c r="D220" s="2" t="s">
        <v>206</v>
      </c>
      <c r="E220" s="1">
        <v>64300.52</v>
      </c>
      <c r="F220" s="12">
        <f>VLOOKUP(B220,'etap2 - kursy bez luk'!$F$3:$H$368,3,0)</f>
        <v>4.1212999999999997</v>
      </c>
      <c r="G220" s="1">
        <f t="shared" si="6"/>
        <v>64300.52</v>
      </c>
      <c r="H220" s="1" t="b">
        <f t="shared" si="7"/>
        <v>1</v>
      </c>
    </row>
    <row r="221" spans="1:8" x14ac:dyDescent="0.25">
      <c r="A221" s="2" t="s">
        <v>322</v>
      </c>
      <c r="B221" s="3">
        <v>41226</v>
      </c>
      <c r="C221" s="5">
        <v>9408.9599999999991</v>
      </c>
      <c r="D221" s="2" t="s">
        <v>206</v>
      </c>
      <c r="E221" s="1">
        <v>39198.67</v>
      </c>
      <c r="F221" s="12">
        <f>VLOOKUP(B221,'etap2 - kursy bez luk'!$F$3:$H$368,3,0)</f>
        <v>4.1661000000000001</v>
      </c>
      <c r="G221" s="1">
        <f t="shared" si="6"/>
        <v>39198.67</v>
      </c>
      <c r="H221" s="1" t="b">
        <f t="shared" si="7"/>
        <v>1</v>
      </c>
    </row>
    <row r="222" spans="1:8" x14ac:dyDescent="0.25">
      <c r="A222" s="2" t="s">
        <v>323</v>
      </c>
      <c r="B222" s="3">
        <v>41226</v>
      </c>
      <c r="C222" s="5">
        <v>285.12</v>
      </c>
      <c r="D222" s="2" t="s">
        <v>206</v>
      </c>
      <c r="E222" s="1">
        <v>1187.8399999999999</v>
      </c>
      <c r="F222" s="12">
        <f>VLOOKUP(B222,'etap2 - kursy bez luk'!$F$3:$H$368,3,0)</f>
        <v>4.1661000000000001</v>
      </c>
      <c r="G222" s="1">
        <f t="shared" si="6"/>
        <v>1187.8399999999999</v>
      </c>
      <c r="H222" s="1" t="b">
        <f t="shared" si="7"/>
        <v>1</v>
      </c>
    </row>
    <row r="223" spans="1:8" x14ac:dyDescent="0.25">
      <c r="A223" s="2" t="s">
        <v>324</v>
      </c>
      <c r="B223" s="3">
        <v>41233</v>
      </c>
      <c r="C223" s="5">
        <v>20779.900000000001</v>
      </c>
      <c r="D223" s="2" t="s">
        <v>206</v>
      </c>
      <c r="E223" s="1">
        <v>86280.22</v>
      </c>
      <c r="F223" s="12">
        <f>VLOOKUP(B223,'etap2 - kursy bez luk'!$F$3:$H$368,3,0)</f>
        <v>4.1520999999999999</v>
      </c>
      <c r="G223" s="1">
        <f t="shared" si="6"/>
        <v>86280.22</v>
      </c>
      <c r="H223" s="1" t="b">
        <f t="shared" si="7"/>
        <v>1</v>
      </c>
    </row>
    <row r="224" spans="1:8" x14ac:dyDescent="0.25">
      <c r="A224" s="2" t="s">
        <v>325</v>
      </c>
      <c r="B224" s="3">
        <v>41240</v>
      </c>
      <c r="C224" s="5">
        <v>9408.9599999999991</v>
      </c>
      <c r="D224" s="2" t="s">
        <v>206</v>
      </c>
      <c r="E224" s="1">
        <v>38727.279999999999</v>
      </c>
      <c r="F224" s="12">
        <f>VLOOKUP(B224,'etap2 - kursy bez luk'!$F$3:$H$368,3,0)</f>
        <v>4.1159999999999997</v>
      </c>
      <c r="G224" s="1">
        <f t="shared" si="6"/>
        <v>38727.279999999999</v>
      </c>
      <c r="H224" s="1" t="b">
        <f t="shared" si="7"/>
        <v>1</v>
      </c>
    </row>
    <row r="225" spans="1:8" x14ac:dyDescent="0.25">
      <c r="A225" s="2" t="s">
        <v>326</v>
      </c>
      <c r="B225" s="3">
        <v>41240</v>
      </c>
      <c r="C225" s="5">
        <v>26920.3</v>
      </c>
      <c r="D225" s="2" t="s">
        <v>206</v>
      </c>
      <c r="E225" s="1">
        <v>110803.95</v>
      </c>
      <c r="F225" s="12">
        <f>VLOOKUP(B225,'etap2 - kursy bez luk'!$F$3:$H$368,3,0)</f>
        <v>4.1159999999999997</v>
      </c>
      <c r="G225" s="1">
        <f t="shared" si="6"/>
        <v>110803.95</v>
      </c>
      <c r="H225" s="1" t="b">
        <f t="shared" si="7"/>
        <v>1</v>
      </c>
    </row>
    <row r="226" spans="1:8" x14ac:dyDescent="0.25">
      <c r="A226" s="2" t="s">
        <v>327</v>
      </c>
      <c r="B226" s="3">
        <v>41240</v>
      </c>
      <c r="C226" s="5">
        <v>3991.68</v>
      </c>
      <c r="D226" s="2" t="s">
        <v>206</v>
      </c>
      <c r="E226" s="1">
        <v>16429.75</v>
      </c>
      <c r="F226" s="12">
        <f>VLOOKUP(B226,'etap2 - kursy bez luk'!$F$3:$H$368,3,0)</f>
        <v>4.1159999999999997</v>
      </c>
      <c r="G226" s="1">
        <f t="shared" si="6"/>
        <v>16429.75</v>
      </c>
      <c r="H226" s="1" t="b">
        <f t="shared" si="7"/>
        <v>1</v>
      </c>
    </row>
    <row r="227" spans="1:8" x14ac:dyDescent="0.25">
      <c r="A227" s="2" t="s">
        <v>328</v>
      </c>
      <c r="B227" s="3">
        <v>41240</v>
      </c>
      <c r="C227" s="5">
        <v>1964.95</v>
      </c>
      <c r="D227" s="2" t="s">
        <v>206</v>
      </c>
      <c r="E227" s="1">
        <v>8087.73</v>
      </c>
      <c r="F227" s="12">
        <f>VLOOKUP(B227,'etap2 - kursy bez luk'!$F$3:$H$368,3,0)</f>
        <v>4.1159999999999997</v>
      </c>
      <c r="G227" s="1">
        <f t="shared" si="6"/>
        <v>8087.73</v>
      </c>
      <c r="H227" s="1" t="b">
        <f t="shared" si="7"/>
        <v>1</v>
      </c>
    </row>
    <row r="228" spans="1:8" x14ac:dyDescent="0.25">
      <c r="A228" s="2" t="s">
        <v>329</v>
      </c>
      <c r="B228" s="3">
        <v>41240</v>
      </c>
      <c r="C228" s="5">
        <v>19491</v>
      </c>
      <c r="D228" s="2" t="s">
        <v>206</v>
      </c>
      <c r="E228" s="1">
        <v>80224.960000000006</v>
      </c>
      <c r="F228" s="12">
        <f>VLOOKUP(B228,'etap2 - kursy bez luk'!$F$3:$H$368,3,0)</f>
        <v>4.1159999999999997</v>
      </c>
      <c r="G228" s="1">
        <f t="shared" si="6"/>
        <v>80224.960000000006</v>
      </c>
      <c r="H228" s="1" t="b">
        <f t="shared" si="7"/>
        <v>1</v>
      </c>
    </row>
    <row r="229" spans="1:8" x14ac:dyDescent="0.25">
      <c r="A229" s="2" t="s">
        <v>330</v>
      </c>
      <c r="B229" s="3">
        <v>41233</v>
      </c>
      <c r="C229" s="5">
        <v>-506.88</v>
      </c>
      <c r="D229" s="2" t="s">
        <v>206</v>
      </c>
      <c r="E229" s="1">
        <v>-2104.9699999999998</v>
      </c>
      <c r="F229" s="12">
        <f>VLOOKUP(B229,'etap2 - kursy bez luk'!$F$3:$H$368,3,0)</f>
        <v>4.1520999999999999</v>
      </c>
      <c r="G229" s="1">
        <f t="shared" si="6"/>
        <v>-2104.62</v>
      </c>
      <c r="H229" s="1" t="b">
        <f t="shared" si="7"/>
        <v>0</v>
      </c>
    </row>
    <row r="230" spans="1:8" x14ac:dyDescent="0.25">
      <c r="A230" s="2" t="s">
        <v>331</v>
      </c>
      <c r="B230" s="3">
        <v>41233</v>
      </c>
      <c r="C230" s="5">
        <v>-253.44</v>
      </c>
      <c r="D230" s="2" t="s">
        <v>206</v>
      </c>
      <c r="E230" s="1">
        <v>-1042.02</v>
      </c>
      <c r="F230" s="12">
        <f>VLOOKUP(B230,'etap2 - kursy bez luk'!$F$3:$H$368,3,0)</f>
        <v>4.1520999999999999</v>
      </c>
      <c r="G230" s="1">
        <f t="shared" si="6"/>
        <v>-1052.31</v>
      </c>
      <c r="H230" s="1" t="b">
        <f t="shared" si="7"/>
        <v>0</v>
      </c>
    </row>
    <row r="231" spans="1:8" x14ac:dyDescent="0.25">
      <c r="A231" s="2" t="s">
        <v>332</v>
      </c>
      <c r="B231" s="3">
        <v>41233</v>
      </c>
      <c r="C231" s="5">
        <v>-368.64</v>
      </c>
      <c r="D231" s="2" t="s">
        <v>206</v>
      </c>
      <c r="E231" s="1">
        <v>-1515.66</v>
      </c>
      <c r="F231" s="12">
        <f>VLOOKUP(B231,'etap2 - kursy bez luk'!$F$3:$H$368,3,0)</f>
        <v>4.1520999999999999</v>
      </c>
      <c r="G231" s="1">
        <f t="shared" si="6"/>
        <v>-1530.63</v>
      </c>
      <c r="H231" s="1" t="b">
        <f t="shared" si="7"/>
        <v>0</v>
      </c>
    </row>
    <row r="232" spans="1:8" x14ac:dyDescent="0.25">
      <c r="A232" s="2" t="s">
        <v>333</v>
      </c>
      <c r="B232" s="3">
        <v>41233</v>
      </c>
      <c r="C232" s="5">
        <v>-506.88</v>
      </c>
      <c r="D232" s="2" t="s">
        <v>206</v>
      </c>
      <c r="E232" s="1">
        <v>-2091.69</v>
      </c>
      <c r="F232" s="12">
        <f>VLOOKUP(B232,'etap2 - kursy bez luk'!$F$3:$H$368,3,0)</f>
        <v>4.1520999999999999</v>
      </c>
      <c r="G232" s="1">
        <f t="shared" si="6"/>
        <v>-2104.62</v>
      </c>
      <c r="H232" s="1" t="b">
        <f t="shared" si="7"/>
        <v>0</v>
      </c>
    </row>
    <row r="233" spans="1:8" x14ac:dyDescent="0.25">
      <c r="A233" s="2" t="s">
        <v>334</v>
      </c>
      <c r="B233" s="3">
        <v>41233</v>
      </c>
      <c r="C233" s="5">
        <v>-36210.239999999998</v>
      </c>
      <c r="D233" s="2" t="s">
        <v>206</v>
      </c>
      <c r="E233" s="1">
        <v>-149425.18</v>
      </c>
      <c r="F233" s="12">
        <f>VLOOKUP(B233,'etap2 - kursy bez luk'!$F$3:$H$368,3,0)</f>
        <v>4.1520999999999999</v>
      </c>
      <c r="G233" s="1">
        <f t="shared" si="6"/>
        <v>-150348.54</v>
      </c>
      <c r="H233" s="1" t="b">
        <f t="shared" si="7"/>
        <v>0</v>
      </c>
    </row>
    <row r="234" spans="1:8" x14ac:dyDescent="0.25">
      <c r="A234" s="2" t="s">
        <v>167</v>
      </c>
      <c r="B234" s="3">
        <v>41219</v>
      </c>
      <c r="C234" s="5">
        <v>3282.77</v>
      </c>
      <c r="D234" s="2" t="s">
        <v>206</v>
      </c>
      <c r="E234" s="1">
        <v>13529.28</v>
      </c>
      <c r="F234" s="12">
        <f>VLOOKUP(B234,'etap2 - kursy bez luk'!$F$3:$H$368,3,0)</f>
        <v>4.1212999999999997</v>
      </c>
      <c r="G234" s="1">
        <f t="shared" si="6"/>
        <v>13529.28</v>
      </c>
      <c r="H234" s="1" t="b">
        <f t="shared" si="7"/>
        <v>1</v>
      </c>
    </row>
    <row r="235" spans="1:8" x14ac:dyDescent="0.25">
      <c r="A235" s="2" t="s">
        <v>168</v>
      </c>
      <c r="B235" s="3">
        <v>41219</v>
      </c>
      <c r="C235" s="5">
        <v>1243.17</v>
      </c>
      <c r="D235" s="2" t="s">
        <v>206</v>
      </c>
      <c r="E235" s="1">
        <v>5123.4799999999996</v>
      </c>
      <c r="F235" s="12">
        <f>VLOOKUP(B235,'etap2 - kursy bez luk'!$F$3:$H$368,3,0)</f>
        <v>4.1212999999999997</v>
      </c>
      <c r="G235" s="1">
        <f t="shared" si="6"/>
        <v>5123.4799999999996</v>
      </c>
      <c r="H235" s="1" t="b">
        <f t="shared" si="7"/>
        <v>1</v>
      </c>
    </row>
    <row r="236" spans="1:8" x14ac:dyDescent="0.25">
      <c r="A236" s="2" t="s">
        <v>172</v>
      </c>
      <c r="B236" s="3">
        <v>41219</v>
      </c>
      <c r="C236" s="5">
        <v>14523.62</v>
      </c>
      <c r="D236" s="2" t="s">
        <v>206</v>
      </c>
      <c r="E236" s="1">
        <v>59856.2</v>
      </c>
      <c r="F236" s="12">
        <f>VLOOKUP(B236,'etap2 - kursy bez luk'!$F$3:$H$368,3,0)</f>
        <v>4.1212999999999997</v>
      </c>
      <c r="G236" s="1">
        <f t="shared" si="6"/>
        <v>59856.2</v>
      </c>
      <c r="H236" s="1" t="b">
        <f t="shared" si="7"/>
        <v>1</v>
      </c>
    </row>
    <row r="237" spans="1:8" x14ac:dyDescent="0.25">
      <c r="A237" s="2" t="s">
        <v>169</v>
      </c>
      <c r="B237" s="3">
        <v>41219</v>
      </c>
      <c r="C237" s="5">
        <v>3869.42</v>
      </c>
      <c r="D237" s="2" t="s">
        <v>206</v>
      </c>
      <c r="E237" s="1">
        <v>15947.04</v>
      </c>
      <c r="F237" s="12">
        <f>VLOOKUP(B237,'etap2 - kursy bez luk'!$F$3:$H$368,3,0)</f>
        <v>4.1212999999999997</v>
      </c>
      <c r="G237" s="1">
        <f t="shared" si="6"/>
        <v>15947.04</v>
      </c>
      <c r="H237" s="1" t="b">
        <f t="shared" si="7"/>
        <v>1</v>
      </c>
    </row>
    <row r="238" spans="1:8" x14ac:dyDescent="0.25">
      <c r="A238" s="2" t="s">
        <v>170</v>
      </c>
      <c r="B238" s="3">
        <v>41219</v>
      </c>
      <c r="C238" s="5">
        <v>7320.46</v>
      </c>
      <c r="D238" s="2" t="s">
        <v>206</v>
      </c>
      <c r="E238" s="1">
        <v>30169.81</v>
      </c>
      <c r="F238" s="12">
        <f>VLOOKUP(B238,'etap2 - kursy bez luk'!$F$3:$H$368,3,0)</f>
        <v>4.1212999999999997</v>
      </c>
      <c r="G238" s="1">
        <f t="shared" si="6"/>
        <v>30169.81</v>
      </c>
      <c r="H238" s="1" t="b">
        <f t="shared" si="7"/>
        <v>1</v>
      </c>
    </row>
    <row r="239" spans="1:8" x14ac:dyDescent="0.25">
      <c r="A239" s="2" t="s">
        <v>171</v>
      </c>
      <c r="B239" s="3">
        <v>41219</v>
      </c>
      <c r="C239" s="5">
        <v>8743.68</v>
      </c>
      <c r="D239" s="2" t="s">
        <v>206</v>
      </c>
      <c r="E239" s="1">
        <v>36035.33</v>
      </c>
      <c r="F239" s="12">
        <f>VLOOKUP(B239,'etap2 - kursy bez luk'!$F$3:$H$368,3,0)</f>
        <v>4.1212999999999997</v>
      </c>
      <c r="G239" s="1">
        <f t="shared" si="6"/>
        <v>36035.33</v>
      </c>
      <c r="H239" s="1" t="b">
        <f t="shared" si="7"/>
        <v>1</v>
      </c>
    </row>
    <row r="240" spans="1:8" x14ac:dyDescent="0.25">
      <c r="A240" s="2" t="s">
        <v>335</v>
      </c>
      <c r="B240" s="3">
        <v>41220</v>
      </c>
      <c r="C240" s="5">
        <v>34255</v>
      </c>
      <c r="D240" s="2" t="s">
        <v>206</v>
      </c>
      <c r="E240" s="1">
        <v>141168.28</v>
      </c>
      <c r="F240" s="12">
        <f>VLOOKUP(B240,'etap2 - kursy bez luk'!$F$3:$H$368,3,0)</f>
        <v>4.1211000000000002</v>
      </c>
      <c r="G240" s="1">
        <f t="shared" si="6"/>
        <v>141168.28</v>
      </c>
      <c r="H240" s="1" t="b">
        <f t="shared" si="7"/>
        <v>1</v>
      </c>
    </row>
    <row r="241" spans="1:8" x14ac:dyDescent="0.25">
      <c r="A241" s="2" t="s">
        <v>336</v>
      </c>
      <c r="B241" s="3">
        <v>41221</v>
      </c>
      <c r="C241" s="5">
        <v>48016.639999999999</v>
      </c>
      <c r="D241" s="2" t="s">
        <v>206</v>
      </c>
      <c r="E241" s="1">
        <v>197454.03</v>
      </c>
      <c r="F241" s="12">
        <f>VLOOKUP(B241,'etap2 - kursy bez luk'!$F$3:$H$368,3,0)</f>
        <v>4.1121999999999996</v>
      </c>
      <c r="G241" s="1">
        <f t="shared" si="6"/>
        <v>197454.03</v>
      </c>
      <c r="H241" s="1" t="b">
        <f t="shared" si="7"/>
        <v>1</v>
      </c>
    </row>
    <row r="242" spans="1:8" x14ac:dyDescent="0.25">
      <c r="A242" s="2" t="s">
        <v>337</v>
      </c>
      <c r="B242" s="3">
        <v>41222</v>
      </c>
      <c r="C242" s="5">
        <v>3429.5</v>
      </c>
      <c r="D242" s="2" t="s">
        <v>206</v>
      </c>
      <c r="E242" s="1">
        <v>14264.32</v>
      </c>
      <c r="F242" s="12">
        <f>VLOOKUP(B242,'etap2 - kursy bez luk'!$F$3:$H$368,3,0)</f>
        <v>4.1593</v>
      </c>
      <c r="G242" s="1">
        <f t="shared" si="6"/>
        <v>14264.32</v>
      </c>
      <c r="H242" s="1" t="b">
        <f t="shared" si="7"/>
        <v>1</v>
      </c>
    </row>
    <row r="243" spans="1:8" x14ac:dyDescent="0.25">
      <c r="A243" s="2" t="s">
        <v>173</v>
      </c>
      <c r="B243" s="3">
        <v>41226</v>
      </c>
      <c r="C243" s="5">
        <v>34980.660000000003</v>
      </c>
      <c r="D243" s="2" t="s">
        <v>206</v>
      </c>
      <c r="E243" s="1">
        <v>145732.93</v>
      </c>
      <c r="F243" s="12">
        <f>VLOOKUP(B243,'etap2 - kursy bez luk'!$F$3:$H$368,3,0)</f>
        <v>4.1661000000000001</v>
      </c>
      <c r="G243" s="1">
        <f t="shared" si="6"/>
        <v>145732.93</v>
      </c>
      <c r="H243" s="1" t="b">
        <f t="shared" si="7"/>
        <v>1</v>
      </c>
    </row>
    <row r="244" spans="1:8" x14ac:dyDescent="0.25">
      <c r="A244" s="2" t="s">
        <v>174</v>
      </c>
      <c r="B244" s="3">
        <v>41226</v>
      </c>
      <c r="C244" s="5">
        <v>9540.18</v>
      </c>
      <c r="D244" s="2" t="s">
        <v>206</v>
      </c>
      <c r="E244" s="1">
        <v>39745.339999999997</v>
      </c>
      <c r="F244" s="12">
        <f>VLOOKUP(B244,'etap2 - kursy bez luk'!$F$3:$H$368,3,0)</f>
        <v>4.1661000000000001</v>
      </c>
      <c r="G244" s="1">
        <f t="shared" si="6"/>
        <v>39745.339999999997</v>
      </c>
      <c r="H244" s="1" t="b">
        <f t="shared" si="7"/>
        <v>1</v>
      </c>
    </row>
    <row r="245" spans="1:8" x14ac:dyDescent="0.25">
      <c r="A245" s="2" t="s">
        <v>175</v>
      </c>
      <c r="B245" s="3">
        <v>41226</v>
      </c>
      <c r="C245" s="5">
        <v>10771.25</v>
      </c>
      <c r="D245" s="2" t="s">
        <v>206</v>
      </c>
      <c r="E245" s="1">
        <v>44874.1</v>
      </c>
      <c r="F245" s="12">
        <f>VLOOKUP(B245,'etap2 - kursy bez luk'!$F$3:$H$368,3,0)</f>
        <v>4.1661000000000001</v>
      </c>
      <c r="G245" s="1">
        <f t="shared" si="6"/>
        <v>44874.1</v>
      </c>
      <c r="H245" s="1" t="b">
        <f t="shared" si="7"/>
        <v>1</v>
      </c>
    </row>
    <row r="246" spans="1:8" x14ac:dyDescent="0.25">
      <c r="A246" s="2" t="s">
        <v>176</v>
      </c>
      <c r="B246" s="3">
        <v>41226</v>
      </c>
      <c r="C246" s="5">
        <v>10623.4</v>
      </c>
      <c r="D246" s="2" t="s">
        <v>206</v>
      </c>
      <c r="E246" s="1">
        <v>44258.15</v>
      </c>
      <c r="F246" s="12">
        <f>VLOOKUP(B246,'etap2 - kursy bez luk'!$F$3:$H$368,3,0)</f>
        <v>4.1661000000000001</v>
      </c>
      <c r="G246" s="1">
        <f t="shared" si="6"/>
        <v>44258.15</v>
      </c>
      <c r="H246" s="1" t="b">
        <f t="shared" si="7"/>
        <v>1</v>
      </c>
    </row>
    <row r="247" spans="1:8" x14ac:dyDescent="0.25">
      <c r="A247" s="2" t="s">
        <v>181</v>
      </c>
      <c r="B247" s="3">
        <v>41233</v>
      </c>
      <c r="C247" s="5">
        <v>7894.37</v>
      </c>
      <c r="D247" s="2" t="s">
        <v>206</v>
      </c>
      <c r="E247" s="1">
        <v>32778.21</v>
      </c>
      <c r="F247" s="12">
        <f>VLOOKUP(B247,'etap2 - kursy bez luk'!$F$3:$H$368,3,0)</f>
        <v>4.1520999999999999</v>
      </c>
      <c r="G247" s="1">
        <f t="shared" si="6"/>
        <v>32778.21</v>
      </c>
      <c r="H247" s="1" t="b">
        <f t="shared" si="7"/>
        <v>1</v>
      </c>
    </row>
    <row r="248" spans="1:8" x14ac:dyDescent="0.25">
      <c r="A248" s="2" t="s">
        <v>178</v>
      </c>
      <c r="B248" s="3">
        <v>41233</v>
      </c>
      <c r="C248" s="5">
        <v>11424.29</v>
      </c>
      <c r="D248" s="2" t="s">
        <v>206</v>
      </c>
      <c r="E248" s="1">
        <v>47434.79</v>
      </c>
      <c r="F248" s="12">
        <f>VLOOKUP(B248,'etap2 - kursy bez luk'!$F$3:$H$368,3,0)</f>
        <v>4.1520999999999999</v>
      </c>
      <c r="G248" s="1">
        <f t="shared" si="6"/>
        <v>47434.79</v>
      </c>
      <c r="H248" s="1" t="b">
        <f t="shared" si="7"/>
        <v>1</v>
      </c>
    </row>
    <row r="249" spans="1:8" x14ac:dyDescent="0.25">
      <c r="A249" s="2" t="s">
        <v>179</v>
      </c>
      <c r="B249" s="3">
        <v>41233</v>
      </c>
      <c r="C249" s="5">
        <v>16952.93</v>
      </c>
      <c r="D249" s="2" t="s">
        <v>206</v>
      </c>
      <c r="E249" s="1">
        <v>70390.259999999995</v>
      </c>
      <c r="F249" s="12">
        <f>VLOOKUP(B249,'etap2 - kursy bez luk'!$F$3:$H$368,3,0)</f>
        <v>4.1520999999999999</v>
      </c>
      <c r="G249" s="1">
        <f t="shared" si="6"/>
        <v>70390.259999999995</v>
      </c>
      <c r="H249" s="1" t="b">
        <f t="shared" si="7"/>
        <v>1</v>
      </c>
    </row>
    <row r="250" spans="1:8" x14ac:dyDescent="0.25">
      <c r="A250" s="2" t="s">
        <v>180</v>
      </c>
      <c r="B250" s="3">
        <v>41233</v>
      </c>
      <c r="C250" s="5">
        <v>10052.48</v>
      </c>
      <c r="D250" s="2" t="s">
        <v>206</v>
      </c>
      <c r="E250" s="1">
        <v>41738.9</v>
      </c>
      <c r="F250" s="12">
        <f>VLOOKUP(B250,'etap2 - kursy bez luk'!$F$3:$H$368,3,0)</f>
        <v>4.1520999999999999</v>
      </c>
      <c r="G250" s="1">
        <f t="shared" si="6"/>
        <v>41738.9</v>
      </c>
      <c r="H250" s="1" t="b">
        <f t="shared" si="7"/>
        <v>1</v>
      </c>
    </row>
    <row r="251" spans="1:8" x14ac:dyDescent="0.25">
      <c r="A251" s="2" t="s">
        <v>338</v>
      </c>
      <c r="B251" s="3">
        <v>41235</v>
      </c>
      <c r="C251" s="5">
        <v>2234.88</v>
      </c>
      <c r="D251" s="2" t="s">
        <v>206</v>
      </c>
      <c r="E251" s="1">
        <v>9222.4599999999991</v>
      </c>
      <c r="F251" s="12">
        <f>VLOOKUP(B251,'etap2 - kursy bez luk'!$F$3:$H$368,3,0)</f>
        <v>4.1265999999999998</v>
      </c>
      <c r="G251" s="1">
        <f t="shared" si="6"/>
        <v>9222.4599999999991</v>
      </c>
      <c r="H251" s="1" t="b">
        <f t="shared" si="7"/>
        <v>1</v>
      </c>
    </row>
    <row r="252" spans="1:8" x14ac:dyDescent="0.25">
      <c r="A252" s="2" t="s">
        <v>339</v>
      </c>
      <c r="B252" s="3">
        <v>41235</v>
      </c>
      <c r="C252" s="5">
        <v>3706.56</v>
      </c>
      <c r="D252" s="2" t="s">
        <v>206</v>
      </c>
      <c r="E252" s="1">
        <v>15295.49</v>
      </c>
      <c r="F252" s="12">
        <f>VLOOKUP(B252,'etap2 - kursy bez luk'!$F$3:$H$368,3,0)</f>
        <v>4.1265999999999998</v>
      </c>
      <c r="G252" s="1">
        <f t="shared" si="6"/>
        <v>15295.49</v>
      </c>
      <c r="H252" s="1" t="b">
        <f t="shared" si="7"/>
        <v>1</v>
      </c>
    </row>
    <row r="253" spans="1:8" x14ac:dyDescent="0.25">
      <c r="A253" s="2" t="s">
        <v>188</v>
      </c>
      <c r="B253" s="3">
        <v>41240</v>
      </c>
      <c r="C253" s="5">
        <v>34980.660000000003</v>
      </c>
      <c r="D253" s="2" t="s">
        <v>206</v>
      </c>
      <c r="E253" s="1">
        <v>143980.4</v>
      </c>
      <c r="F253" s="12">
        <f>VLOOKUP(B253,'etap2 - kursy bez luk'!$F$3:$H$368,3,0)</f>
        <v>4.1159999999999997</v>
      </c>
      <c r="G253" s="1">
        <f t="shared" si="6"/>
        <v>143980.4</v>
      </c>
      <c r="H253" s="1" t="b">
        <f t="shared" si="7"/>
        <v>1</v>
      </c>
    </row>
    <row r="254" spans="1:8" x14ac:dyDescent="0.25">
      <c r="A254" s="2" t="s">
        <v>184</v>
      </c>
      <c r="B254" s="3">
        <v>41240</v>
      </c>
      <c r="C254" s="5">
        <v>21019.14</v>
      </c>
      <c r="D254" s="2" t="s">
        <v>206</v>
      </c>
      <c r="E254" s="1">
        <v>86514.78</v>
      </c>
      <c r="F254" s="12">
        <f>VLOOKUP(B254,'etap2 - kursy bez luk'!$F$3:$H$368,3,0)</f>
        <v>4.1159999999999997</v>
      </c>
      <c r="G254" s="1">
        <f t="shared" si="6"/>
        <v>86514.78</v>
      </c>
      <c r="H254" s="1" t="b">
        <f t="shared" si="7"/>
        <v>1</v>
      </c>
    </row>
    <row r="255" spans="1:8" x14ac:dyDescent="0.25">
      <c r="A255" s="2" t="s">
        <v>185</v>
      </c>
      <c r="B255" s="3">
        <v>41240</v>
      </c>
      <c r="C255" s="5">
        <v>10600.2</v>
      </c>
      <c r="D255" s="2" t="s">
        <v>206</v>
      </c>
      <c r="E255" s="1">
        <v>43630.42</v>
      </c>
      <c r="F255" s="12">
        <f>VLOOKUP(B255,'etap2 - kursy bez luk'!$F$3:$H$368,3,0)</f>
        <v>4.1159999999999997</v>
      </c>
      <c r="G255" s="1">
        <f t="shared" si="6"/>
        <v>43630.42</v>
      </c>
      <c r="H255" s="1" t="b">
        <f t="shared" si="7"/>
        <v>1</v>
      </c>
    </row>
    <row r="256" spans="1:8" x14ac:dyDescent="0.25">
      <c r="A256" s="2" t="s">
        <v>186</v>
      </c>
      <c r="B256" s="3">
        <v>41240</v>
      </c>
      <c r="C256" s="5">
        <v>8743.68</v>
      </c>
      <c r="D256" s="2" t="s">
        <v>206</v>
      </c>
      <c r="E256" s="1">
        <v>35988.99</v>
      </c>
      <c r="F256" s="12">
        <f>VLOOKUP(B256,'etap2 - kursy bez luk'!$F$3:$H$368,3,0)</f>
        <v>4.1159999999999997</v>
      </c>
      <c r="G256" s="1">
        <f t="shared" si="6"/>
        <v>35988.99</v>
      </c>
      <c r="H256" s="1" t="b">
        <f t="shared" si="7"/>
        <v>1</v>
      </c>
    </row>
    <row r="257" spans="1:8" x14ac:dyDescent="0.25">
      <c r="A257" s="2" t="s">
        <v>340</v>
      </c>
      <c r="B257" s="3">
        <v>41242</v>
      </c>
      <c r="C257" s="5">
        <v>0</v>
      </c>
      <c r="D257" s="2" t="s">
        <v>206</v>
      </c>
      <c r="E257" s="1">
        <v>9164.7999999999993</v>
      </c>
      <c r="F257" s="12">
        <f>VLOOKUP(B257,'etap2 - kursy bez luk'!$F$3:$H$368,3,0)</f>
        <v>4.1098999999999997</v>
      </c>
      <c r="G257" s="1">
        <f t="shared" si="6"/>
        <v>0</v>
      </c>
      <c r="H257" s="1" t="b">
        <f t="shared" si="7"/>
        <v>0</v>
      </c>
    </row>
    <row r="258" spans="1:8" x14ac:dyDescent="0.25">
      <c r="A258" s="2" t="s">
        <v>340</v>
      </c>
      <c r="B258" s="3">
        <v>41241</v>
      </c>
      <c r="C258" s="5">
        <v>2234.88</v>
      </c>
      <c r="D258" s="2" t="s">
        <v>206</v>
      </c>
      <c r="E258" s="1">
        <v>9164.7999999999993</v>
      </c>
      <c r="F258" s="12">
        <f>VLOOKUP(B258,'etap2 - kursy bez luk'!$F$3:$H$368,3,0)</f>
        <v>4.1007999999999996</v>
      </c>
      <c r="G258" s="1">
        <f t="shared" si="6"/>
        <v>9164.7999999999993</v>
      </c>
      <c r="H258" s="1" t="b">
        <f t="shared" si="7"/>
        <v>1</v>
      </c>
    </row>
    <row r="259" spans="1:8" x14ac:dyDescent="0.25">
      <c r="A259" s="2" t="s">
        <v>341</v>
      </c>
      <c r="B259" s="3">
        <v>41247</v>
      </c>
      <c r="C259" s="5">
        <v>4561.92</v>
      </c>
      <c r="D259" s="2" t="s">
        <v>206</v>
      </c>
      <c r="E259" s="1">
        <v>18741.740000000002</v>
      </c>
      <c r="F259" s="12">
        <f>VLOOKUP(B259,'etap2 - kursy bez luk'!$F$3:$H$368,3,0)</f>
        <v>4.1082999999999998</v>
      </c>
      <c r="G259" s="1">
        <f t="shared" ref="G259:G281" si="8">ROUND(C259*F259,2)</f>
        <v>18741.740000000002</v>
      </c>
      <c r="H259" s="1" t="b">
        <f t="shared" ref="H259:H281" si="9">E259=G259</f>
        <v>1</v>
      </c>
    </row>
    <row r="260" spans="1:8" x14ac:dyDescent="0.25">
      <c r="A260" s="2" t="s">
        <v>342</v>
      </c>
      <c r="B260" s="3">
        <v>41247</v>
      </c>
      <c r="C260" s="5">
        <v>3929.9</v>
      </c>
      <c r="D260" s="2" t="s">
        <v>206</v>
      </c>
      <c r="E260" s="1">
        <v>16145.21</v>
      </c>
      <c r="F260" s="12">
        <f>VLOOKUP(B260,'etap2 - kursy bez luk'!$F$3:$H$368,3,0)</f>
        <v>4.1082999999999998</v>
      </c>
      <c r="G260" s="1">
        <f t="shared" si="8"/>
        <v>16145.21</v>
      </c>
      <c r="H260" s="1" t="b">
        <f t="shared" si="9"/>
        <v>1</v>
      </c>
    </row>
    <row r="261" spans="1:8" x14ac:dyDescent="0.25">
      <c r="A261" s="2" t="s">
        <v>343</v>
      </c>
      <c r="B261" s="3">
        <v>41247</v>
      </c>
      <c r="C261" s="5">
        <v>17582.990000000002</v>
      </c>
      <c r="D261" s="2" t="s">
        <v>206</v>
      </c>
      <c r="E261" s="1">
        <v>72236.2</v>
      </c>
      <c r="F261" s="12">
        <f>VLOOKUP(B261,'etap2 - kursy bez luk'!$F$3:$H$368,3,0)</f>
        <v>4.1082999999999998</v>
      </c>
      <c r="G261" s="1">
        <f t="shared" si="8"/>
        <v>72236.2</v>
      </c>
      <c r="H261" s="1" t="b">
        <f t="shared" si="9"/>
        <v>1</v>
      </c>
    </row>
    <row r="262" spans="1:8" x14ac:dyDescent="0.25">
      <c r="A262" s="2" t="s">
        <v>344</v>
      </c>
      <c r="B262" s="3">
        <v>41254</v>
      </c>
      <c r="C262" s="5">
        <v>3433.75</v>
      </c>
      <c r="D262" s="2" t="s">
        <v>206</v>
      </c>
      <c r="E262" s="1">
        <v>14164.22</v>
      </c>
      <c r="F262" s="12">
        <f>VLOOKUP(B262,'etap2 - kursy bez luk'!$F$3:$H$368,3,0)</f>
        <v>4.125</v>
      </c>
      <c r="G262" s="1">
        <f t="shared" si="8"/>
        <v>14164.22</v>
      </c>
      <c r="H262" s="1" t="b">
        <f t="shared" si="9"/>
        <v>1</v>
      </c>
    </row>
    <row r="263" spans="1:8" x14ac:dyDescent="0.25">
      <c r="A263" s="2" t="s">
        <v>345</v>
      </c>
      <c r="B263" s="3">
        <v>41254</v>
      </c>
      <c r="C263" s="5">
        <v>6449.04</v>
      </c>
      <c r="D263" s="2" t="s">
        <v>206</v>
      </c>
      <c r="E263" s="1">
        <v>26602.29</v>
      </c>
      <c r="F263" s="12">
        <f>VLOOKUP(B263,'etap2 - kursy bez luk'!$F$3:$H$368,3,0)</f>
        <v>4.125</v>
      </c>
      <c r="G263" s="1">
        <f t="shared" si="8"/>
        <v>26602.29</v>
      </c>
      <c r="H263" s="1" t="b">
        <f t="shared" si="9"/>
        <v>1</v>
      </c>
    </row>
    <row r="264" spans="1:8" x14ac:dyDescent="0.25">
      <c r="A264" s="2" t="s">
        <v>346</v>
      </c>
      <c r="B264" s="3">
        <v>41254</v>
      </c>
      <c r="C264" s="5">
        <v>2280.96</v>
      </c>
      <c r="D264" s="2" t="s">
        <v>206</v>
      </c>
      <c r="E264" s="1">
        <v>9408.9599999999991</v>
      </c>
      <c r="F264" s="12">
        <f>VLOOKUP(B264,'etap2 - kursy bez luk'!$F$3:$H$368,3,0)</f>
        <v>4.125</v>
      </c>
      <c r="G264" s="1">
        <f t="shared" si="8"/>
        <v>9408.9599999999991</v>
      </c>
      <c r="H264" s="1" t="b">
        <f t="shared" si="9"/>
        <v>1</v>
      </c>
    </row>
    <row r="265" spans="1:8" x14ac:dyDescent="0.25">
      <c r="A265" s="2" t="s">
        <v>347</v>
      </c>
      <c r="B265" s="3">
        <v>41263</v>
      </c>
      <c r="C265" s="5">
        <v>9745.5</v>
      </c>
      <c r="D265" s="2" t="s">
        <v>206</v>
      </c>
      <c r="E265" s="1">
        <v>39693.42</v>
      </c>
      <c r="F265" s="12">
        <f>VLOOKUP(B265,'etap2 - kursy bez luk'!$F$3:$H$368,3,0)</f>
        <v>4.0730000000000004</v>
      </c>
      <c r="G265" s="1">
        <f t="shared" si="8"/>
        <v>39693.42</v>
      </c>
      <c r="H265" s="1" t="b">
        <f t="shared" si="9"/>
        <v>1</v>
      </c>
    </row>
    <row r="266" spans="1:8" x14ac:dyDescent="0.25">
      <c r="A266" s="2" t="s">
        <v>348</v>
      </c>
      <c r="B266" s="3">
        <v>41264</v>
      </c>
      <c r="C266" s="5">
        <v>2955.15</v>
      </c>
      <c r="D266" s="2" t="s">
        <v>206</v>
      </c>
      <c r="E266" s="1">
        <v>12031.89</v>
      </c>
      <c r="F266" s="12">
        <f>VLOOKUP(B266,'etap2 - kursy bez luk'!$F$3:$H$368,3,0)</f>
        <v>4.0715000000000003</v>
      </c>
      <c r="G266" s="1">
        <f t="shared" si="8"/>
        <v>12031.89</v>
      </c>
      <c r="H266" s="1" t="b">
        <f t="shared" si="9"/>
        <v>1</v>
      </c>
    </row>
    <row r="267" spans="1:8" x14ac:dyDescent="0.25">
      <c r="A267" s="2" t="s">
        <v>349</v>
      </c>
      <c r="B267" s="3">
        <v>41264</v>
      </c>
      <c r="C267" s="5">
        <v>23584.36</v>
      </c>
      <c r="D267" s="2" t="s">
        <v>206</v>
      </c>
      <c r="E267" s="1">
        <v>96023.72</v>
      </c>
      <c r="F267" s="12">
        <f>VLOOKUP(B267,'etap2 - kursy bez luk'!$F$3:$H$368,3,0)</f>
        <v>4.0715000000000003</v>
      </c>
      <c r="G267" s="1">
        <f t="shared" si="8"/>
        <v>96023.72</v>
      </c>
      <c r="H267" s="1" t="b">
        <f t="shared" si="9"/>
        <v>1</v>
      </c>
    </row>
    <row r="268" spans="1:8" x14ac:dyDescent="0.25">
      <c r="A268" s="2" t="s">
        <v>190</v>
      </c>
      <c r="B268" s="3">
        <v>41247</v>
      </c>
      <c r="C268" s="5">
        <v>8803.43</v>
      </c>
      <c r="D268" s="2" t="s">
        <v>206</v>
      </c>
      <c r="E268" s="1">
        <v>36167.129999999997</v>
      </c>
      <c r="F268" s="12">
        <f>VLOOKUP(B268,'etap2 - kursy bez luk'!$F$3:$H$368,3,0)</f>
        <v>4.1082999999999998</v>
      </c>
      <c r="G268" s="1">
        <f t="shared" si="8"/>
        <v>36167.129999999997</v>
      </c>
      <c r="H268" s="1" t="b">
        <f t="shared" si="9"/>
        <v>1</v>
      </c>
    </row>
    <row r="269" spans="1:8" x14ac:dyDescent="0.25">
      <c r="A269" s="2" t="s">
        <v>191</v>
      </c>
      <c r="B269" s="3">
        <v>41247</v>
      </c>
      <c r="C269" s="5">
        <v>7143.93</v>
      </c>
      <c r="D269" s="2" t="s">
        <v>206</v>
      </c>
      <c r="E269" s="1">
        <v>29349.41</v>
      </c>
      <c r="F269" s="12">
        <f>VLOOKUP(B269,'etap2 - kursy bez luk'!$F$3:$H$368,3,0)</f>
        <v>4.1082999999999998</v>
      </c>
      <c r="G269" s="1">
        <f t="shared" si="8"/>
        <v>29349.41</v>
      </c>
      <c r="H269" s="1" t="b">
        <f t="shared" si="9"/>
        <v>1</v>
      </c>
    </row>
    <row r="270" spans="1:8" x14ac:dyDescent="0.25">
      <c r="A270" s="2" t="s">
        <v>192</v>
      </c>
      <c r="B270" s="3">
        <v>41247</v>
      </c>
      <c r="C270" s="5">
        <v>3180.06</v>
      </c>
      <c r="D270" s="2" t="s">
        <v>206</v>
      </c>
      <c r="E270" s="1">
        <v>13064.64</v>
      </c>
      <c r="F270" s="12">
        <f>VLOOKUP(B270,'etap2 - kursy bez luk'!$F$3:$H$368,3,0)</f>
        <v>4.1082999999999998</v>
      </c>
      <c r="G270" s="1">
        <f t="shared" si="8"/>
        <v>13064.64</v>
      </c>
      <c r="H270" s="1" t="b">
        <f t="shared" si="9"/>
        <v>1</v>
      </c>
    </row>
    <row r="271" spans="1:8" x14ac:dyDescent="0.25">
      <c r="A271" s="2" t="s">
        <v>193</v>
      </c>
      <c r="B271" s="3">
        <v>41247</v>
      </c>
      <c r="C271" s="5">
        <v>34980.660000000003</v>
      </c>
      <c r="D271" s="2" t="s">
        <v>206</v>
      </c>
      <c r="E271" s="1">
        <v>143711.04999999999</v>
      </c>
      <c r="F271" s="12">
        <f>VLOOKUP(B271,'etap2 - kursy bez luk'!$F$3:$H$368,3,0)</f>
        <v>4.1082999999999998</v>
      </c>
      <c r="G271" s="1">
        <f t="shared" si="8"/>
        <v>143711.04999999999</v>
      </c>
      <c r="H271" s="1" t="b">
        <f t="shared" si="9"/>
        <v>1</v>
      </c>
    </row>
    <row r="272" spans="1:8" x14ac:dyDescent="0.25">
      <c r="A272" s="2" t="s">
        <v>194</v>
      </c>
      <c r="B272" s="3">
        <v>41247</v>
      </c>
      <c r="C272" s="5">
        <v>7717.41</v>
      </c>
      <c r="D272" s="2" t="s">
        <v>206</v>
      </c>
      <c r="E272" s="1">
        <v>31705.439999999999</v>
      </c>
      <c r="F272" s="12">
        <f>VLOOKUP(B272,'etap2 - kursy bez luk'!$F$3:$H$368,3,0)</f>
        <v>4.1082999999999998</v>
      </c>
      <c r="G272" s="1">
        <f t="shared" si="8"/>
        <v>31705.439999999999</v>
      </c>
      <c r="H272" s="1" t="b">
        <f t="shared" si="9"/>
        <v>1</v>
      </c>
    </row>
    <row r="273" spans="1:8" x14ac:dyDescent="0.25">
      <c r="A273" s="2" t="s">
        <v>350</v>
      </c>
      <c r="B273" s="3">
        <v>41247</v>
      </c>
      <c r="C273" s="5">
        <v>22478.400000000001</v>
      </c>
      <c r="D273" s="2" t="s">
        <v>206</v>
      </c>
      <c r="E273" s="1">
        <v>92348.01</v>
      </c>
      <c r="F273" s="12">
        <f>VLOOKUP(B273,'etap2 - kursy bez luk'!$F$3:$H$368,3,0)</f>
        <v>4.1082999999999998</v>
      </c>
      <c r="G273" s="1">
        <f t="shared" si="8"/>
        <v>92348.01</v>
      </c>
      <c r="H273" s="1" t="b">
        <f t="shared" si="9"/>
        <v>1</v>
      </c>
    </row>
    <row r="274" spans="1:8" x14ac:dyDescent="0.25">
      <c r="A274" s="2" t="s">
        <v>351</v>
      </c>
      <c r="B274" s="3">
        <v>41247</v>
      </c>
      <c r="C274" s="5">
        <v>3706.56</v>
      </c>
      <c r="D274" s="2" t="s">
        <v>206</v>
      </c>
      <c r="E274" s="1">
        <v>15227.66</v>
      </c>
      <c r="F274" s="12">
        <f>VLOOKUP(B274,'etap2 - kursy bez luk'!$F$3:$H$368,3,0)</f>
        <v>4.1082999999999998</v>
      </c>
      <c r="G274" s="1">
        <f t="shared" si="8"/>
        <v>15227.66</v>
      </c>
      <c r="H274" s="1" t="b">
        <f t="shared" si="9"/>
        <v>1</v>
      </c>
    </row>
    <row r="275" spans="1:8" x14ac:dyDescent="0.25">
      <c r="A275" s="2" t="s">
        <v>195</v>
      </c>
      <c r="B275" s="3">
        <v>41254</v>
      </c>
      <c r="C275" s="5">
        <v>34513.5</v>
      </c>
      <c r="D275" s="2" t="s">
        <v>206</v>
      </c>
      <c r="E275" s="1">
        <v>142368.19</v>
      </c>
      <c r="F275" s="12">
        <f>VLOOKUP(B275,'etap2 - kursy bez luk'!$F$3:$H$368,3,0)</f>
        <v>4.125</v>
      </c>
      <c r="G275" s="1">
        <f t="shared" si="8"/>
        <v>142368.19</v>
      </c>
      <c r="H275" s="1" t="b">
        <f t="shared" si="9"/>
        <v>1</v>
      </c>
    </row>
    <row r="276" spans="1:8" x14ac:dyDescent="0.25">
      <c r="A276" s="2" t="s">
        <v>196</v>
      </c>
      <c r="B276" s="3">
        <v>41254</v>
      </c>
      <c r="C276" s="5">
        <v>10449.370000000001</v>
      </c>
      <c r="D276" s="2" t="s">
        <v>206</v>
      </c>
      <c r="E276" s="1">
        <v>43103.65</v>
      </c>
      <c r="F276" s="12">
        <f>VLOOKUP(B276,'etap2 - kursy bez luk'!$F$3:$H$368,3,0)</f>
        <v>4.125</v>
      </c>
      <c r="G276" s="1">
        <f t="shared" si="8"/>
        <v>43103.65</v>
      </c>
      <c r="H276" s="1" t="b">
        <f t="shared" si="9"/>
        <v>1</v>
      </c>
    </row>
    <row r="277" spans="1:8" x14ac:dyDescent="0.25">
      <c r="A277" s="2" t="s">
        <v>197</v>
      </c>
      <c r="B277" s="3">
        <v>41254</v>
      </c>
      <c r="C277" s="5">
        <v>11660.22</v>
      </c>
      <c r="D277" s="2" t="s">
        <v>206</v>
      </c>
      <c r="E277" s="1">
        <v>48098.41</v>
      </c>
      <c r="F277" s="12">
        <f>VLOOKUP(B277,'etap2 - kursy bez luk'!$F$3:$H$368,3,0)</f>
        <v>4.125</v>
      </c>
      <c r="G277" s="1">
        <f t="shared" si="8"/>
        <v>48098.41</v>
      </c>
      <c r="H277" s="1" t="b">
        <f t="shared" si="9"/>
        <v>1</v>
      </c>
    </row>
    <row r="278" spans="1:8" x14ac:dyDescent="0.25">
      <c r="A278" s="2" t="s">
        <v>198</v>
      </c>
      <c r="B278" s="3">
        <v>41257</v>
      </c>
      <c r="C278" s="5">
        <v>5498.98</v>
      </c>
      <c r="D278" s="2" t="s">
        <v>206</v>
      </c>
      <c r="E278" s="1">
        <v>22505.68</v>
      </c>
      <c r="F278" s="12">
        <f>VLOOKUP(B278,'etap2 - kursy bez luk'!$F$3:$H$368,3,0)</f>
        <v>4.0926999999999998</v>
      </c>
      <c r="G278" s="1">
        <f t="shared" si="8"/>
        <v>22505.68</v>
      </c>
      <c r="H278" s="1" t="b">
        <f t="shared" si="9"/>
        <v>1</v>
      </c>
    </row>
    <row r="279" spans="1:8" x14ac:dyDescent="0.25">
      <c r="A279" s="2" t="s">
        <v>352</v>
      </c>
      <c r="B279" s="3">
        <v>41260</v>
      </c>
      <c r="C279" s="5">
        <v>2234.88</v>
      </c>
      <c r="D279" s="2" t="s">
        <v>206</v>
      </c>
      <c r="E279" s="1">
        <v>9143.34</v>
      </c>
      <c r="F279" s="12">
        <f>VLOOKUP(B279,'etap2 - kursy bez luk'!$F$3:$H$368,3,0)</f>
        <v>4.0911999999999997</v>
      </c>
      <c r="G279" s="1">
        <f t="shared" si="8"/>
        <v>9143.34</v>
      </c>
      <c r="H279" s="1" t="b">
        <f t="shared" si="9"/>
        <v>1</v>
      </c>
    </row>
    <row r="280" spans="1:8" x14ac:dyDescent="0.25">
      <c r="A280" s="2" t="s">
        <v>203</v>
      </c>
      <c r="B280" s="3">
        <v>41264</v>
      </c>
      <c r="C280" s="5">
        <v>12407.23</v>
      </c>
      <c r="D280" s="2" t="s">
        <v>206</v>
      </c>
      <c r="E280" s="1">
        <v>50516.04</v>
      </c>
      <c r="F280" s="12">
        <f>VLOOKUP(B280,'etap2 - kursy bez luk'!$F$3:$H$368,3,0)</f>
        <v>4.0715000000000003</v>
      </c>
      <c r="G280" s="1">
        <f t="shared" si="8"/>
        <v>50516.04</v>
      </c>
      <c r="H280" s="1" t="b">
        <f t="shared" si="9"/>
        <v>1</v>
      </c>
    </row>
    <row r="281" spans="1:8" x14ac:dyDescent="0.25">
      <c r="A281" s="2" t="s">
        <v>204</v>
      </c>
      <c r="B281" s="3">
        <v>41264</v>
      </c>
      <c r="C281" s="5">
        <v>6885.61</v>
      </c>
      <c r="D281" s="2" t="s">
        <v>206</v>
      </c>
      <c r="E281" s="1">
        <v>28034.76</v>
      </c>
      <c r="F281" s="12">
        <f>VLOOKUP(B281,'etap2 - kursy bez luk'!$F$3:$H$368,3,0)</f>
        <v>4.0715000000000003</v>
      </c>
      <c r="G281" s="1">
        <f t="shared" si="8"/>
        <v>28034.76</v>
      </c>
      <c r="H281" s="1" t="b">
        <f t="shared" si="9"/>
        <v>1</v>
      </c>
    </row>
  </sheetData>
  <autoFilter ref="A1:H281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1"/>
  <sheetViews>
    <sheetView workbookViewId="0">
      <selection activeCell="E28" sqref="E28"/>
    </sheetView>
  </sheetViews>
  <sheetFormatPr defaultRowHeight="15" x14ac:dyDescent="0.25"/>
  <cols>
    <col min="2" max="8" width="13.5703125" customWidth="1"/>
  </cols>
  <sheetData>
    <row r="1" spans="1:8" ht="39.75" customHeight="1" x14ac:dyDescent="0.25">
      <c r="A1" s="15" t="s">
        <v>0</v>
      </c>
      <c r="B1" s="15" t="s">
        <v>1</v>
      </c>
      <c r="C1" s="16" t="s">
        <v>206</v>
      </c>
      <c r="D1" s="15" t="s">
        <v>205</v>
      </c>
      <c r="E1" s="17" t="s">
        <v>208</v>
      </c>
      <c r="F1" s="18" t="s">
        <v>648</v>
      </c>
      <c r="G1" s="19" t="s">
        <v>649</v>
      </c>
      <c r="H1" s="19" t="s">
        <v>647</v>
      </c>
    </row>
    <row r="2" spans="1:8" x14ac:dyDescent="0.25">
      <c r="A2" s="2" t="s">
        <v>2</v>
      </c>
      <c r="B2" s="3">
        <v>40932</v>
      </c>
      <c r="C2" s="5">
        <v>40199.25</v>
      </c>
      <c r="D2" s="2" t="s">
        <v>209</v>
      </c>
      <c r="E2" s="1">
        <v>134076.56</v>
      </c>
      <c r="F2" s="12">
        <f>VLOOKUP(B2,'etap2 - kursy bez luk'!$F$3:$H$368,2,0)</f>
        <v>3.3353000000000002</v>
      </c>
      <c r="G2" s="1">
        <f>ROUND(C2*F2,2)</f>
        <v>134076.56</v>
      </c>
      <c r="H2" s="1" t="b">
        <f>E2=G2</f>
        <v>1</v>
      </c>
    </row>
    <row r="3" spans="1:8" x14ac:dyDescent="0.25">
      <c r="A3" s="2" t="s">
        <v>215</v>
      </c>
      <c r="B3" s="3">
        <v>40962</v>
      </c>
      <c r="C3" s="5">
        <v>782.88</v>
      </c>
      <c r="D3" s="2" t="s">
        <v>209</v>
      </c>
      <c r="E3" s="1">
        <v>2476.64</v>
      </c>
      <c r="F3" s="12">
        <f>VLOOKUP(B3,'etap2 - kursy bez luk'!$F$3:$H$368,2,0)</f>
        <v>3.1635</v>
      </c>
      <c r="G3" s="1">
        <f t="shared" ref="G3:G66" si="0">ROUND(C3*F3,2)</f>
        <v>2476.64</v>
      </c>
      <c r="H3" s="1" t="b">
        <f t="shared" ref="H3:H66" si="1">E3=G3</f>
        <v>1</v>
      </c>
    </row>
    <row r="4" spans="1:8" x14ac:dyDescent="0.25">
      <c r="A4" s="2" t="s">
        <v>8</v>
      </c>
      <c r="B4" s="3">
        <v>40942</v>
      </c>
      <c r="C4" s="5">
        <v>26365.5</v>
      </c>
      <c r="D4" s="2" t="s">
        <v>209</v>
      </c>
      <c r="E4" s="1">
        <v>84250.96</v>
      </c>
      <c r="F4" s="12">
        <f>VLOOKUP(B4,'etap2 - kursy bez luk'!$F$3:$H$368,2,0)</f>
        <v>3.1955</v>
      </c>
      <c r="G4" s="1">
        <f t="shared" si="0"/>
        <v>84250.96</v>
      </c>
      <c r="H4" s="1" t="b">
        <f t="shared" si="1"/>
        <v>1</v>
      </c>
    </row>
    <row r="5" spans="1:8" x14ac:dyDescent="0.25">
      <c r="A5" s="2" t="s">
        <v>19</v>
      </c>
      <c r="B5" s="3">
        <v>40963</v>
      </c>
      <c r="C5" s="5">
        <v>10783.87</v>
      </c>
      <c r="D5" s="2" t="s">
        <v>209</v>
      </c>
      <c r="E5" s="1">
        <v>33839.78</v>
      </c>
      <c r="F5" s="12">
        <f>VLOOKUP(B5,'etap2 - kursy bez luk'!$F$3:$H$368,2,0)</f>
        <v>3.1379999999999999</v>
      </c>
      <c r="G5" s="1">
        <f t="shared" si="0"/>
        <v>33839.78</v>
      </c>
      <c r="H5" s="1" t="b">
        <f t="shared" si="1"/>
        <v>1</v>
      </c>
    </row>
    <row r="6" spans="1:8" x14ac:dyDescent="0.25">
      <c r="A6" s="2" t="s">
        <v>26</v>
      </c>
      <c r="B6" s="3">
        <v>40969</v>
      </c>
      <c r="C6" s="5">
        <v>47685.75</v>
      </c>
      <c r="D6" s="2" t="s">
        <v>209</v>
      </c>
      <c r="E6" s="1">
        <v>146538.31</v>
      </c>
      <c r="F6" s="12">
        <f>VLOOKUP(B6,'etap2 - kursy bez luk'!$F$3:$H$368,2,0)</f>
        <v>3.073</v>
      </c>
      <c r="G6" s="1">
        <f t="shared" si="0"/>
        <v>146538.31</v>
      </c>
      <c r="H6" s="1" t="b">
        <f t="shared" si="1"/>
        <v>1</v>
      </c>
    </row>
    <row r="7" spans="1:8" x14ac:dyDescent="0.25">
      <c r="A7" s="2" t="s">
        <v>27</v>
      </c>
      <c r="B7" s="3">
        <v>40970</v>
      </c>
      <c r="C7" s="5">
        <v>9435.89</v>
      </c>
      <c r="D7" s="2" t="s">
        <v>209</v>
      </c>
      <c r="E7" s="1">
        <v>29144.63</v>
      </c>
      <c r="F7" s="12">
        <f>VLOOKUP(B7,'etap2 - kursy bez luk'!$F$3:$H$368,2,0)</f>
        <v>3.0886999999999998</v>
      </c>
      <c r="G7" s="1">
        <f t="shared" si="0"/>
        <v>29144.63</v>
      </c>
      <c r="H7" s="1" t="b">
        <f t="shared" si="1"/>
        <v>1</v>
      </c>
    </row>
    <row r="8" spans="1:8" x14ac:dyDescent="0.25">
      <c r="A8" s="2" t="s">
        <v>31</v>
      </c>
      <c r="B8" s="3">
        <v>40980</v>
      </c>
      <c r="C8" s="5">
        <v>10783.87</v>
      </c>
      <c r="D8" s="2" t="s">
        <v>209</v>
      </c>
      <c r="E8" s="1">
        <v>33565.870000000003</v>
      </c>
      <c r="F8" s="12">
        <f>VLOOKUP(B8,'etap2 - kursy bez luk'!$F$3:$H$368,2,0)</f>
        <v>3.1126</v>
      </c>
      <c r="G8" s="1">
        <f t="shared" si="0"/>
        <v>33565.870000000003</v>
      </c>
      <c r="H8" s="1" t="b">
        <f t="shared" si="1"/>
        <v>1</v>
      </c>
    </row>
    <row r="9" spans="1:8" x14ac:dyDescent="0.25">
      <c r="A9" s="2" t="s">
        <v>36</v>
      </c>
      <c r="B9" s="3">
        <v>40988</v>
      </c>
      <c r="C9" s="5">
        <v>10783.87</v>
      </c>
      <c r="D9" s="2" t="s">
        <v>209</v>
      </c>
      <c r="E9" s="1">
        <v>33819.29</v>
      </c>
      <c r="F9" s="12">
        <f>VLOOKUP(B9,'etap2 - kursy bez luk'!$F$3:$H$368,2,0)</f>
        <v>3.1360999999999999</v>
      </c>
      <c r="G9" s="1">
        <f t="shared" si="0"/>
        <v>33819.29</v>
      </c>
      <c r="H9" s="1" t="b">
        <f t="shared" si="1"/>
        <v>1</v>
      </c>
    </row>
    <row r="10" spans="1:8" x14ac:dyDescent="0.25">
      <c r="A10" s="2" t="s">
        <v>37</v>
      </c>
      <c r="B10" s="3">
        <v>40989</v>
      </c>
      <c r="C10" s="5">
        <v>37595.25</v>
      </c>
      <c r="D10" s="2" t="s">
        <v>209</v>
      </c>
      <c r="E10" s="1">
        <v>117628.02</v>
      </c>
      <c r="F10" s="12">
        <f>VLOOKUP(B10,'etap2 - kursy bez luk'!$F$3:$H$368,2,0)</f>
        <v>3.1288</v>
      </c>
      <c r="G10" s="1">
        <f t="shared" si="0"/>
        <v>117628.02</v>
      </c>
      <c r="H10" s="1" t="b">
        <f t="shared" si="1"/>
        <v>1</v>
      </c>
    </row>
    <row r="11" spans="1:8" x14ac:dyDescent="0.25">
      <c r="A11" s="2" t="s">
        <v>41</v>
      </c>
      <c r="B11" s="3">
        <v>40997</v>
      </c>
      <c r="C11" s="5">
        <v>10783.87</v>
      </c>
      <c r="D11" s="2" t="s">
        <v>209</v>
      </c>
      <c r="E11" s="1">
        <v>33537.839999999997</v>
      </c>
      <c r="F11" s="12">
        <f>VLOOKUP(B11,'etap2 - kursy bez luk'!$F$3:$H$368,2,0)</f>
        <v>3.11</v>
      </c>
      <c r="G11" s="1">
        <f t="shared" si="0"/>
        <v>33537.839999999997</v>
      </c>
      <c r="H11" s="1" t="b">
        <f t="shared" si="1"/>
        <v>1</v>
      </c>
    </row>
    <row r="12" spans="1:8" x14ac:dyDescent="0.25">
      <c r="A12" s="2" t="s">
        <v>229</v>
      </c>
      <c r="B12" s="3">
        <v>41016</v>
      </c>
      <c r="C12" s="5">
        <v>3518.72</v>
      </c>
      <c r="D12" s="2" t="s">
        <v>209</v>
      </c>
      <c r="E12" s="1">
        <v>11361.6</v>
      </c>
      <c r="F12" s="12">
        <f>VLOOKUP(B12,'etap2 - kursy bez luk'!$F$3:$H$368,2,0)</f>
        <v>3.2288999999999999</v>
      </c>
      <c r="G12" s="1">
        <f t="shared" si="0"/>
        <v>11361.6</v>
      </c>
      <c r="H12" s="1" t="b">
        <f t="shared" si="1"/>
        <v>1</v>
      </c>
    </row>
    <row r="13" spans="1:8" x14ac:dyDescent="0.25">
      <c r="A13" s="2" t="s">
        <v>44</v>
      </c>
      <c r="B13" s="3">
        <v>41004</v>
      </c>
      <c r="C13" s="5">
        <v>26365.5</v>
      </c>
      <c r="D13" s="2" t="s">
        <v>209</v>
      </c>
      <c r="E13" s="1">
        <v>83059.23</v>
      </c>
      <c r="F13" s="12">
        <f>VLOOKUP(B13,'etap2 - kursy bez luk'!$F$3:$H$368,2,0)</f>
        <v>3.1503000000000001</v>
      </c>
      <c r="G13" s="1">
        <f t="shared" si="0"/>
        <v>83059.23</v>
      </c>
      <c r="H13" s="1" t="b">
        <f t="shared" si="1"/>
        <v>1</v>
      </c>
    </row>
    <row r="14" spans="1:8" x14ac:dyDescent="0.25">
      <c r="A14" s="2" t="s">
        <v>45</v>
      </c>
      <c r="B14" s="3">
        <v>41005</v>
      </c>
      <c r="C14" s="5">
        <v>10786.54</v>
      </c>
      <c r="D14" s="2" t="s">
        <v>209</v>
      </c>
      <c r="E14" s="1">
        <v>34169.599999999999</v>
      </c>
      <c r="F14" s="12">
        <f>VLOOKUP(B14,'etap2 - kursy bez luk'!$F$3:$H$368,2,0)</f>
        <v>3.1678000000000002</v>
      </c>
      <c r="G14" s="1">
        <f t="shared" si="0"/>
        <v>34169.599999999999</v>
      </c>
      <c r="H14" s="1" t="b">
        <f t="shared" si="1"/>
        <v>1</v>
      </c>
    </row>
    <row r="15" spans="1:8" x14ac:dyDescent="0.25">
      <c r="A15" s="2" t="s">
        <v>47</v>
      </c>
      <c r="B15" s="3">
        <v>41016</v>
      </c>
      <c r="C15" s="5">
        <v>22273.74</v>
      </c>
      <c r="D15" s="2" t="s">
        <v>209</v>
      </c>
      <c r="E15" s="1">
        <v>71919.679999999993</v>
      </c>
      <c r="F15" s="12">
        <f>VLOOKUP(B15,'etap2 - kursy bez luk'!$F$3:$H$368,2,0)</f>
        <v>3.2288999999999999</v>
      </c>
      <c r="G15" s="1">
        <f t="shared" si="0"/>
        <v>71919.679999999993</v>
      </c>
      <c r="H15" s="1" t="b">
        <f t="shared" si="1"/>
        <v>1</v>
      </c>
    </row>
    <row r="16" spans="1:8" x14ac:dyDescent="0.25">
      <c r="A16" s="2" t="s">
        <v>48</v>
      </c>
      <c r="B16" s="3">
        <v>41016</v>
      </c>
      <c r="C16" s="5">
        <v>17792.13</v>
      </c>
      <c r="D16" s="2" t="s">
        <v>209</v>
      </c>
      <c r="E16" s="1">
        <v>57449.01</v>
      </c>
      <c r="F16" s="12">
        <f>VLOOKUP(B16,'etap2 - kursy bez luk'!$F$3:$H$368,2,0)</f>
        <v>3.2288999999999999</v>
      </c>
      <c r="G16" s="1">
        <f t="shared" si="0"/>
        <v>57449.01</v>
      </c>
      <c r="H16" s="1" t="b">
        <f t="shared" si="1"/>
        <v>1</v>
      </c>
    </row>
    <row r="17" spans="1:8" x14ac:dyDescent="0.25">
      <c r="A17" s="2" t="s">
        <v>50</v>
      </c>
      <c r="B17" s="3">
        <v>41016</v>
      </c>
      <c r="C17" s="5">
        <v>10789.2</v>
      </c>
      <c r="D17" s="2" t="s">
        <v>209</v>
      </c>
      <c r="E17" s="1">
        <v>34837.25</v>
      </c>
      <c r="F17" s="12">
        <f>VLOOKUP(B17,'etap2 - kursy bez luk'!$F$3:$H$368,2,0)</f>
        <v>3.2288999999999999</v>
      </c>
      <c r="G17" s="1">
        <f t="shared" si="0"/>
        <v>34837.25</v>
      </c>
      <c r="H17" s="1" t="b">
        <f t="shared" si="1"/>
        <v>1</v>
      </c>
    </row>
    <row r="18" spans="1:8" x14ac:dyDescent="0.25">
      <c r="A18" s="2" t="s">
        <v>52</v>
      </c>
      <c r="B18" s="3">
        <v>41022</v>
      </c>
      <c r="C18" s="5">
        <v>3421.6</v>
      </c>
      <c r="D18" s="2" t="s">
        <v>209</v>
      </c>
      <c r="E18" s="1">
        <v>10890.27</v>
      </c>
      <c r="F18" s="12">
        <f>VLOOKUP(B18,'etap2 - kursy bez luk'!$F$3:$H$368,2,0)</f>
        <v>3.1827999999999999</v>
      </c>
      <c r="G18" s="1">
        <f t="shared" si="0"/>
        <v>10890.27</v>
      </c>
      <c r="H18" s="1" t="b">
        <f t="shared" si="1"/>
        <v>1</v>
      </c>
    </row>
    <row r="19" spans="1:8" x14ac:dyDescent="0.25">
      <c r="A19" s="2" t="s">
        <v>53</v>
      </c>
      <c r="B19" s="3">
        <v>41024</v>
      </c>
      <c r="C19" s="5">
        <v>10789.2</v>
      </c>
      <c r="D19" s="2" t="s">
        <v>209</v>
      </c>
      <c r="E19" s="1">
        <v>34467.18</v>
      </c>
      <c r="F19" s="12">
        <f>VLOOKUP(B19,'etap2 - kursy bez luk'!$F$3:$H$368,2,0)</f>
        <v>3.1945999999999999</v>
      </c>
      <c r="G19" s="1">
        <f t="shared" si="0"/>
        <v>34467.18</v>
      </c>
      <c r="H19" s="1" t="b">
        <f t="shared" si="1"/>
        <v>1</v>
      </c>
    </row>
    <row r="20" spans="1:8" x14ac:dyDescent="0.25">
      <c r="A20" s="2" t="s">
        <v>55</v>
      </c>
      <c r="B20" s="3">
        <v>41033</v>
      </c>
      <c r="C20" s="5">
        <v>22622.25</v>
      </c>
      <c r="D20" s="2" t="s">
        <v>209</v>
      </c>
      <c r="E20" s="1">
        <v>71470.47</v>
      </c>
      <c r="F20" s="12">
        <f>VLOOKUP(B20,'etap2 - kursy bez luk'!$F$3:$H$368,2,0)</f>
        <v>3.1593</v>
      </c>
      <c r="G20" s="1">
        <f t="shared" si="0"/>
        <v>71470.47</v>
      </c>
      <c r="H20" s="1" t="b">
        <f t="shared" si="1"/>
        <v>1</v>
      </c>
    </row>
    <row r="21" spans="1:8" x14ac:dyDescent="0.25">
      <c r="A21" s="2" t="s">
        <v>56</v>
      </c>
      <c r="B21" s="3">
        <v>41037</v>
      </c>
      <c r="C21" s="5">
        <v>10789.2</v>
      </c>
      <c r="D21" s="2" t="s">
        <v>209</v>
      </c>
      <c r="E21" s="1">
        <v>34826.46</v>
      </c>
      <c r="F21" s="12">
        <f>VLOOKUP(B21,'etap2 - kursy bez luk'!$F$3:$H$368,2,0)</f>
        <v>3.2279</v>
      </c>
      <c r="G21" s="1">
        <f t="shared" si="0"/>
        <v>34826.46</v>
      </c>
      <c r="H21" s="1" t="b">
        <f t="shared" si="1"/>
        <v>1</v>
      </c>
    </row>
    <row r="22" spans="1:8" x14ac:dyDescent="0.25">
      <c r="A22" s="2" t="s">
        <v>60</v>
      </c>
      <c r="B22" s="3">
        <v>41045</v>
      </c>
      <c r="C22" s="5">
        <v>22622.25</v>
      </c>
      <c r="D22" s="2" t="s">
        <v>209</v>
      </c>
      <c r="E22" s="1">
        <v>75963.25</v>
      </c>
      <c r="F22" s="12">
        <f>VLOOKUP(B22,'etap2 - kursy bez luk'!$F$3:$H$368,2,0)</f>
        <v>3.3578999999999999</v>
      </c>
      <c r="G22" s="1">
        <f t="shared" si="0"/>
        <v>75963.25</v>
      </c>
      <c r="H22" s="1" t="b">
        <f t="shared" si="1"/>
        <v>1</v>
      </c>
    </row>
    <row r="23" spans="1:8" x14ac:dyDescent="0.25">
      <c r="A23" s="2" t="s">
        <v>61</v>
      </c>
      <c r="B23" s="3">
        <v>41046</v>
      </c>
      <c r="C23" s="5">
        <v>10789.2</v>
      </c>
      <c r="D23" s="2" t="s">
        <v>209</v>
      </c>
      <c r="E23" s="1">
        <v>37064.14</v>
      </c>
      <c r="F23" s="12">
        <f>VLOOKUP(B23,'etap2 - kursy bez luk'!$F$3:$H$368,2,0)</f>
        <v>3.4352999999999998</v>
      </c>
      <c r="G23" s="1">
        <f t="shared" si="0"/>
        <v>37064.14</v>
      </c>
      <c r="H23" s="1" t="b">
        <f t="shared" si="1"/>
        <v>1</v>
      </c>
    </row>
    <row r="24" spans="1:8" x14ac:dyDescent="0.25">
      <c r="A24" s="2" t="s">
        <v>65</v>
      </c>
      <c r="B24" s="3">
        <v>41053</v>
      </c>
      <c r="C24" s="5">
        <v>4737.6000000000004</v>
      </c>
      <c r="D24" s="2" t="s">
        <v>209</v>
      </c>
      <c r="E24" s="1">
        <v>16325.77</v>
      </c>
      <c r="F24" s="12">
        <f>VLOOKUP(B24,'etap2 - kursy bez luk'!$F$3:$H$368,2,0)</f>
        <v>3.4460000000000002</v>
      </c>
      <c r="G24" s="1">
        <f t="shared" si="0"/>
        <v>16325.77</v>
      </c>
      <c r="H24" s="1" t="b">
        <f t="shared" si="1"/>
        <v>1</v>
      </c>
    </row>
    <row r="25" spans="1:8" x14ac:dyDescent="0.25">
      <c r="A25" s="2" t="s">
        <v>72</v>
      </c>
      <c r="B25" s="3">
        <v>41059</v>
      </c>
      <c r="C25" s="5">
        <v>37595.25</v>
      </c>
      <c r="D25" s="2" t="s">
        <v>209</v>
      </c>
      <c r="E25" s="1">
        <v>130361.53</v>
      </c>
      <c r="F25" s="12">
        <f>VLOOKUP(B25,'etap2 - kursy bez luk'!$F$3:$H$368,2,0)</f>
        <v>3.4674999999999998</v>
      </c>
      <c r="G25" s="1">
        <f t="shared" si="0"/>
        <v>130361.53</v>
      </c>
      <c r="H25" s="1" t="b">
        <f t="shared" si="1"/>
        <v>1</v>
      </c>
    </row>
    <row r="26" spans="1:8" x14ac:dyDescent="0.25">
      <c r="A26" s="2" t="s">
        <v>78</v>
      </c>
      <c r="B26" s="3">
        <v>41064</v>
      </c>
      <c r="C26" s="5">
        <v>-1316.22</v>
      </c>
      <c r="D26" s="2" t="s">
        <v>209</v>
      </c>
      <c r="E26" s="1">
        <v>-4189.2700000000004</v>
      </c>
      <c r="F26" s="12">
        <f>VLOOKUP(B26,'etap2 - kursy bez luk'!$F$3:$H$368,2,0)</f>
        <v>3.5777000000000001</v>
      </c>
      <c r="G26" s="1">
        <f t="shared" si="0"/>
        <v>-4709.04</v>
      </c>
      <c r="H26" s="1" t="b">
        <f t="shared" si="1"/>
        <v>0</v>
      </c>
    </row>
    <row r="27" spans="1:8" x14ac:dyDescent="0.25">
      <c r="A27" s="2" t="s">
        <v>79</v>
      </c>
      <c r="B27" s="3">
        <v>41064</v>
      </c>
      <c r="C27" s="5">
        <v>10789.2</v>
      </c>
      <c r="D27" s="2" t="s">
        <v>209</v>
      </c>
      <c r="E27" s="1">
        <v>38600.519999999997</v>
      </c>
      <c r="F27" s="12">
        <f>VLOOKUP(B27,'etap2 - kursy bez luk'!$F$3:$H$368,2,0)</f>
        <v>3.5777000000000001</v>
      </c>
      <c r="G27" s="1">
        <f t="shared" si="0"/>
        <v>38600.519999999997</v>
      </c>
      <c r="H27" s="1" t="b">
        <f t="shared" si="1"/>
        <v>1</v>
      </c>
    </row>
    <row r="28" spans="1:8" x14ac:dyDescent="0.25">
      <c r="A28" s="2" t="s">
        <v>94</v>
      </c>
      <c r="B28" s="3">
        <v>41072</v>
      </c>
      <c r="C28" s="5">
        <v>10789.2</v>
      </c>
      <c r="D28" s="2" t="s">
        <v>209</v>
      </c>
      <c r="E28" s="1">
        <v>36760.959999999999</v>
      </c>
      <c r="F28" s="12">
        <f>VLOOKUP(B28,'etap2 - kursy bez luk'!$F$3:$H$368,2,0)</f>
        <v>3.4072</v>
      </c>
      <c r="G28" s="1">
        <f t="shared" si="0"/>
        <v>36760.959999999999</v>
      </c>
      <c r="H28" s="1" t="b">
        <f t="shared" si="1"/>
        <v>1</v>
      </c>
    </row>
    <row r="29" spans="1:8" x14ac:dyDescent="0.25">
      <c r="A29" s="2" t="s">
        <v>102</v>
      </c>
      <c r="B29" s="3">
        <v>41079</v>
      </c>
      <c r="C29" s="5">
        <v>10789.2</v>
      </c>
      <c r="D29" s="2" t="s">
        <v>209</v>
      </c>
      <c r="E29" s="1">
        <v>36403.839999999997</v>
      </c>
      <c r="F29" s="12">
        <f>VLOOKUP(B29,'etap2 - kursy bez luk'!$F$3:$H$368,2,0)</f>
        <v>3.3740999999999999</v>
      </c>
      <c r="G29" s="1">
        <f t="shared" si="0"/>
        <v>36403.839999999997</v>
      </c>
      <c r="H29" s="1" t="b">
        <f t="shared" si="1"/>
        <v>1</v>
      </c>
    </row>
    <row r="30" spans="1:8" x14ac:dyDescent="0.25">
      <c r="A30" s="2" t="s">
        <v>104</v>
      </c>
      <c r="B30" s="3">
        <v>41081</v>
      </c>
      <c r="C30" s="5">
        <v>2632</v>
      </c>
      <c r="D30" s="2" t="s">
        <v>209</v>
      </c>
      <c r="E30" s="1">
        <v>8809.57</v>
      </c>
      <c r="F30" s="12">
        <f>VLOOKUP(B30,'etap2 - kursy bez luk'!$F$3:$H$368,2,0)</f>
        <v>3.3471000000000002</v>
      </c>
      <c r="G30" s="1">
        <f t="shared" si="0"/>
        <v>8809.57</v>
      </c>
      <c r="H30" s="1" t="b">
        <f t="shared" si="1"/>
        <v>1</v>
      </c>
    </row>
    <row r="31" spans="1:8" x14ac:dyDescent="0.25">
      <c r="A31" s="2" t="s">
        <v>105</v>
      </c>
      <c r="B31" s="3">
        <v>41081</v>
      </c>
      <c r="C31" s="5">
        <v>37595.25</v>
      </c>
      <c r="D31" s="2" t="s">
        <v>209</v>
      </c>
      <c r="E31" s="1">
        <v>125835.06</v>
      </c>
      <c r="F31" s="12">
        <f>VLOOKUP(B31,'etap2 - kursy bez luk'!$F$3:$H$368,2,0)</f>
        <v>3.3471000000000002</v>
      </c>
      <c r="G31" s="1">
        <f t="shared" si="0"/>
        <v>125835.06</v>
      </c>
      <c r="H31" s="1" t="b">
        <f t="shared" si="1"/>
        <v>1</v>
      </c>
    </row>
    <row r="32" spans="1:8" x14ac:dyDescent="0.25">
      <c r="A32" s="2" t="s">
        <v>107</v>
      </c>
      <c r="B32" s="3">
        <v>41086</v>
      </c>
      <c r="C32" s="5">
        <v>10789.2</v>
      </c>
      <c r="D32" s="2" t="s">
        <v>209</v>
      </c>
      <c r="E32" s="1">
        <v>36796.57</v>
      </c>
      <c r="F32" s="12">
        <f>VLOOKUP(B32,'etap2 - kursy bez luk'!$F$3:$H$368,2,0)</f>
        <v>3.4104999999999999</v>
      </c>
      <c r="G32" s="1">
        <f t="shared" si="0"/>
        <v>36796.57</v>
      </c>
      <c r="H32" s="1" t="b">
        <f t="shared" si="1"/>
        <v>1</v>
      </c>
    </row>
    <row r="33" spans="1:8" x14ac:dyDescent="0.25">
      <c r="A33" s="2" t="s">
        <v>110</v>
      </c>
      <c r="B33" s="3">
        <v>41087</v>
      </c>
      <c r="C33" s="5">
        <v>6316.8</v>
      </c>
      <c r="D33" s="2" t="s">
        <v>209</v>
      </c>
      <c r="E33" s="1">
        <v>21532.71</v>
      </c>
      <c r="F33" s="12">
        <f>VLOOKUP(B33,'etap2 - kursy bez luk'!$F$3:$H$368,2,0)</f>
        <v>3.4087999999999998</v>
      </c>
      <c r="G33" s="1">
        <f t="shared" si="0"/>
        <v>21532.71</v>
      </c>
      <c r="H33" s="1" t="b">
        <f t="shared" si="1"/>
        <v>1</v>
      </c>
    </row>
    <row r="34" spans="1:8" x14ac:dyDescent="0.25">
      <c r="A34" s="2" t="s">
        <v>265</v>
      </c>
      <c r="B34" s="3">
        <v>41109</v>
      </c>
      <c r="C34" s="5">
        <v>13560.76</v>
      </c>
      <c r="D34" s="2" t="s">
        <v>209</v>
      </c>
      <c r="E34" s="1">
        <v>46038.78</v>
      </c>
      <c r="F34" s="12">
        <f>VLOOKUP(B34,'etap2 - kursy bez luk'!$F$3:$H$368,2,0)</f>
        <v>3.395</v>
      </c>
      <c r="G34" s="1">
        <f t="shared" si="0"/>
        <v>46038.78</v>
      </c>
      <c r="H34" s="1" t="b">
        <f t="shared" si="1"/>
        <v>1</v>
      </c>
    </row>
    <row r="35" spans="1:8" x14ac:dyDescent="0.25">
      <c r="A35" s="2" t="s">
        <v>117</v>
      </c>
      <c r="B35" s="3">
        <v>41107</v>
      </c>
      <c r="C35" s="5">
        <v>-1054.3699999999999</v>
      </c>
      <c r="D35" s="2" t="s">
        <v>209</v>
      </c>
      <c r="E35" s="1">
        <v>-3633.36</v>
      </c>
      <c r="F35" s="12">
        <f>VLOOKUP(B35,'etap2 - kursy bez luk'!$F$3:$H$368,2,0)</f>
        <v>3.4352999999999998</v>
      </c>
      <c r="G35" s="1">
        <f t="shared" si="0"/>
        <v>-3622.08</v>
      </c>
      <c r="H35" s="1" t="b">
        <f t="shared" si="1"/>
        <v>0</v>
      </c>
    </row>
    <row r="36" spans="1:8" x14ac:dyDescent="0.25">
      <c r="A36" s="2" t="s">
        <v>112</v>
      </c>
      <c r="B36" s="3">
        <v>41094</v>
      </c>
      <c r="C36" s="5">
        <v>10789.2</v>
      </c>
      <c r="D36" s="2" t="s">
        <v>209</v>
      </c>
      <c r="E36" s="1">
        <v>36065.06</v>
      </c>
      <c r="F36" s="12">
        <f>VLOOKUP(B36,'etap2 - kursy bez luk'!$F$3:$H$368,2,0)</f>
        <v>3.3426999999999998</v>
      </c>
      <c r="G36" s="1">
        <f t="shared" si="0"/>
        <v>36065.06</v>
      </c>
      <c r="H36" s="1" t="b">
        <f t="shared" si="1"/>
        <v>1</v>
      </c>
    </row>
    <row r="37" spans="1:8" x14ac:dyDescent="0.25">
      <c r="A37" s="2" t="s">
        <v>113</v>
      </c>
      <c r="B37" s="3">
        <v>41094</v>
      </c>
      <c r="C37" s="5">
        <v>12545.28</v>
      </c>
      <c r="D37" s="2" t="s">
        <v>209</v>
      </c>
      <c r="E37" s="1">
        <v>41935.11</v>
      </c>
      <c r="F37" s="12">
        <f>VLOOKUP(B37,'etap2 - kursy bez luk'!$F$3:$H$368,2,0)</f>
        <v>3.3426999999999998</v>
      </c>
      <c r="G37" s="1">
        <f t="shared" si="0"/>
        <v>41935.11</v>
      </c>
      <c r="H37" s="1" t="b">
        <f t="shared" si="1"/>
        <v>1</v>
      </c>
    </row>
    <row r="38" spans="1:8" x14ac:dyDescent="0.25">
      <c r="A38" s="2" t="s">
        <v>115</v>
      </c>
      <c r="B38" s="3">
        <v>41099</v>
      </c>
      <c r="C38" s="5">
        <v>26365.5</v>
      </c>
      <c r="D38" s="2" t="s">
        <v>209</v>
      </c>
      <c r="E38" s="1">
        <v>89792.98</v>
      </c>
      <c r="F38" s="12">
        <f>VLOOKUP(B38,'etap2 - kursy bez luk'!$F$3:$H$368,2,0)</f>
        <v>3.4056999999999999</v>
      </c>
      <c r="G38" s="1">
        <f t="shared" si="0"/>
        <v>89792.98</v>
      </c>
      <c r="H38" s="1" t="b">
        <f t="shared" si="1"/>
        <v>1</v>
      </c>
    </row>
    <row r="39" spans="1:8" x14ac:dyDescent="0.25">
      <c r="A39" s="2" t="s">
        <v>116</v>
      </c>
      <c r="B39" s="3">
        <v>41101</v>
      </c>
      <c r="C39" s="5">
        <v>10789.2</v>
      </c>
      <c r="D39" s="2" t="s">
        <v>209</v>
      </c>
      <c r="E39" s="1">
        <v>36839.72</v>
      </c>
      <c r="F39" s="12">
        <f>VLOOKUP(B39,'etap2 - kursy bez luk'!$F$3:$H$368,2,0)</f>
        <v>3.4144999999999999</v>
      </c>
      <c r="G39" s="1">
        <f t="shared" si="0"/>
        <v>36839.72</v>
      </c>
      <c r="H39" s="1" t="b">
        <f t="shared" si="1"/>
        <v>1</v>
      </c>
    </row>
    <row r="40" spans="1:8" x14ac:dyDescent="0.25">
      <c r="A40" s="2" t="s">
        <v>118</v>
      </c>
      <c r="B40" s="3">
        <v>41109</v>
      </c>
      <c r="C40" s="5">
        <v>880.31</v>
      </c>
      <c r="D40" s="2" t="s">
        <v>209</v>
      </c>
      <c r="E40" s="1">
        <v>2988.65</v>
      </c>
      <c r="F40" s="12">
        <f>VLOOKUP(B40,'etap2 - kursy bez luk'!$F$3:$H$368,2,0)</f>
        <v>3.395</v>
      </c>
      <c r="G40" s="1">
        <f t="shared" si="0"/>
        <v>2988.65</v>
      </c>
      <c r="H40" s="1" t="b">
        <f t="shared" si="1"/>
        <v>1</v>
      </c>
    </row>
    <row r="41" spans="1:8" x14ac:dyDescent="0.25">
      <c r="A41" s="2" t="s">
        <v>119</v>
      </c>
      <c r="B41" s="3">
        <v>41115</v>
      </c>
      <c r="C41" s="5">
        <v>8948.7999999999993</v>
      </c>
      <c r="D41" s="2" t="s">
        <v>209</v>
      </c>
      <c r="E41" s="1">
        <v>31032.65</v>
      </c>
      <c r="F41" s="12">
        <f>VLOOKUP(B41,'etap2 - kursy bez luk'!$F$3:$H$368,2,0)</f>
        <v>3.4678</v>
      </c>
      <c r="G41" s="1">
        <f t="shared" si="0"/>
        <v>31032.65</v>
      </c>
      <c r="H41" s="1" t="b">
        <f t="shared" si="1"/>
        <v>1</v>
      </c>
    </row>
    <row r="42" spans="1:8" x14ac:dyDescent="0.25">
      <c r="A42" s="2" t="s">
        <v>120</v>
      </c>
      <c r="B42" s="3">
        <v>41117</v>
      </c>
      <c r="C42" s="5">
        <v>10789.2</v>
      </c>
      <c r="D42" s="2" t="s">
        <v>209</v>
      </c>
      <c r="E42" s="1">
        <v>37247.56</v>
      </c>
      <c r="F42" s="12">
        <f>VLOOKUP(B42,'etap2 - kursy bez luk'!$F$3:$H$368,2,0)</f>
        <v>3.4523000000000001</v>
      </c>
      <c r="G42" s="1">
        <f t="shared" si="0"/>
        <v>37247.56</v>
      </c>
      <c r="H42" s="1" t="b">
        <f t="shared" si="1"/>
        <v>1</v>
      </c>
    </row>
    <row r="43" spans="1:8" x14ac:dyDescent="0.25">
      <c r="A43" s="2" t="s">
        <v>121</v>
      </c>
      <c r="B43" s="3">
        <v>41124</v>
      </c>
      <c r="C43" s="5">
        <v>37595.25</v>
      </c>
      <c r="D43" s="2" t="s">
        <v>209</v>
      </c>
      <c r="E43" s="1">
        <v>125801.23</v>
      </c>
      <c r="F43" s="12">
        <f>VLOOKUP(B43,'etap2 - kursy bez luk'!$F$3:$H$368,2,0)</f>
        <v>3.3462000000000001</v>
      </c>
      <c r="G43" s="1">
        <f t="shared" si="0"/>
        <v>125801.23</v>
      </c>
      <c r="H43" s="1" t="b">
        <f t="shared" si="1"/>
        <v>1</v>
      </c>
    </row>
    <row r="44" spans="1:8" x14ac:dyDescent="0.25">
      <c r="A44" s="2" t="s">
        <v>122</v>
      </c>
      <c r="B44" s="3">
        <v>41127</v>
      </c>
      <c r="C44" s="5">
        <v>10789.2</v>
      </c>
      <c r="D44" s="2" t="s">
        <v>209</v>
      </c>
      <c r="E44" s="1">
        <v>36195.61</v>
      </c>
      <c r="F44" s="12">
        <f>VLOOKUP(B44,'etap2 - kursy bez luk'!$F$3:$H$368,2,0)</f>
        <v>3.3548</v>
      </c>
      <c r="G44" s="1">
        <f t="shared" si="0"/>
        <v>36195.61</v>
      </c>
      <c r="H44" s="1" t="b">
        <f t="shared" si="1"/>
        <v>1</v>
      </c>
    </row>
    <row r="45" spans="1:8" x14ac:dyDescent="0.25">
      <c r="A45" s="2" t="s">
        <v>125</v>
      </c>
      <c r="B45" s="3">
        <v>41145</v>
      </c>
      <c r="C45" s="5">
        <v>10789.2</v>
      </c>
      <c r="D45" s="2" t="s">
        <v>209</v>
      </c>
      <c r="E45" s="1">
        <v>35051.949999999997</v>
      </c>
      <c r="F45" s="12">
        <f>VLOOKUP(B45,'etap2 - kursy bez luk'!$F$3:$H$368,2,0)</f>
        <v>3.2488000000000001</v>
      </c>
      <c r="G45" s="1">
        <f t="shared" si="0"/>
        <v>35051.949999999997</v>
      </c>
      <c r="H45" s="1" t="b">
        <f t="shared" si="1"/>
        <v>1</v>
      </c>
    </row>
    <row r="46" spans="1:8" x14ac:dyDescent="0.25">
      <c r="A46" s="2" t="s">
        <v>280</v>
      </c>
      <c r="B46" s="3">
        <v>41162</v>
      </c>
      <c r="C46" s="5">
        <v>14062.38</v>
      </c>
      <c r="D46" s="2" t="s">
        <v>209</v>
      </c>
      <c r="E46" s="1">
        <v>45812.42</v>
      </c>
      <c r="F46" s="12">
        <f>VLOOKUP(B46,'etap2 - kursy bez luk'!$F$3:$H$368,2,0)</f>
        <v>3.2578</v>
      </c>
      <c r="G46" s="1">
        <f t="shared" si="0"/>
        <v>45812.42</v>
      </c>
      <c r="H46" s="1" t="b">
        <f t="shared" si="1"/>
        <v>1</v>
      </c>
    </row>
    <row r="47" spans="1:8" x14ac:dyDescent="0.25">
      <c r="A47" s="2" t="s">
        <v>281</v>
      </c>
      <c r="B47" s="3">
        <v>41162</v>
      </c>
      <c r="C47" s="5">
        <v>1438.27</v>
      </c>
      <c r="D47" s="2" t="s">
        <v>209</v>
      </c>
      <c r="E47" s="1">
        <v>4685.6000000000004</v>
      </c>
      <c r="F47" s="12">
        <f>VLOOKUP(B47,'etap2 - kursy bez luk'!$F$3:$H$368,2,0)</f>
        <v>3.2578</v>
      </c>
      <c r="G47" s="1">
        <f t="shared" si="0"/>
        <v>4685.6000000000004</v>
      </c>
      <c r="H47" s="1" t="b">
        <f t="shared" si="1"/>
        <v>1</v>
      </c>
    </row>
    <row r="48" spans="1:8" x14ac:dyDescent="0.25">
      <c r="A48" s="2" t="s">
        <v>127</v>
      </c>
      <c r="B48" s="3">
        <v>41155</v>
      </c>
      <c r="C48" s="5">
        <v>17577</v>
      </c>
      <c r="D48" s="2" t="s">
        <v>209</v>
      </c>
      <c r="E48" s="1">
        <v>58624.57</v>
      </c>
      <c r="F48" s="12">
        <f>VLOOKUP(B48,'etap2 - kursy bez luk'!$F$3:$H$368,2,0)</f>
        <v>3.3353000000000002</v>
      </c>
      <c r="G48" s="1">
        <f t="shared" si="0"/>
        <v>58624.57</v>
      </c>
      <c r="H48" s="1" t="b">
        <f t="shared" si="1"/>
        <v>1</v>
      </c>
    </row>
    <row r="49" spans="1:8" x14ac:dyDescent="0.25">
      <c r="A49" s="2" t="s">
        <v>126</v>
      </c>
      <c r="B49" s="3">
        <v>41155</v>
      </c>
      <c r="C49" s="5">
        <v>19692.75</v>
      </c>
      <c r="D49" s="2" t="s">
        <v>209</v>
      </c>
      <c r="E49" s="1">
        <v>65681.23</v>
      </c>
      <c r="F49" s="12">
        <f>VLOOKUP(B49,'etap2 - kursy bez luk'!$F$3:$H$368,2,0)</f>
        <v>3.3353000000000002</v>
      </c>
      <c r="G49" s="1">
        <f t="shared" si="0"/>
        <v>65681.23</v>
      </c>
      <c r="H49" s="1" t="b">
        <f t="shared" si="1"/>
        <v>1</v>
      </c>
    </row>
    <row r="50" spans="1:8" x14ac:dyDescent="0.25">
      <c r="A50" s="2" t="s">
        <v>130</v>
      </c>
      <c r="B50" s="3">
        <v>41162</v>
      </c>
      <c r="C50" s="5">
        <v>6376.97</v>
      </c>
      <c r="D50" s="2" t="s">
        <v>209</v>
      </c>
      <c r="E50" s="1">
        <v>20774.89</v>
      </c>
      <c r="F50" s="12">
        <f>VLOOKUP(B50,'etap2 - kursy bez luk'!$F$3:$H$368,2,0)</f>
        <v>3.2578</v>
      </c>
      <c r="G50" s="1">
        <f t="shared" si="0"/>
        <v>20774.89</v>
      </c>
      <c r="H50" s="1" t="b">
        <f t="shared" si="1"/>
        <v>1</v>
      </c>
    </row>
    <row r="51" spans="1:8" x14ac:dyDescent="0.25">
      <c r="A51" s="2" t="s">
        <v>129</v>
      </c>
      <c r="B51" s="3">
        <v>41162</v>
      </c>
      <c r="C51" s="5">
        <v>16160.38</v>
      </c>
      <c r="D51" s="2" t="s">
        <v>209</v>
      </c>
      <c r="E51" s="1">
        <v>52647.29</v>
      </c>
      <c r="F51" s="12">
        <f>VLOOKUP(B51,'etap2 - kursy bez luk'!$F$3:$H$368,2,0)</f>
        <v>3.2578</v>
      </c>
      <c r="G51" s="1">
        <f t="shared" si="0"/>
        <v>52647.29</v>
      </c>
      <c r="H51" s="1" t="b">
        <f t="shared" si="1"/>
        <v>1</v>
      </c>
    </row>
    <row r="52" spans="1:8" x14ac:dyDescent="0.25">
      <c r="A52" s="2" t="s">
        <v>134</v>
      </c>
      <c r="B52" s="3">
        <v>41171</v>
      </c>
      <c r="C52" s="5">
        <v>37595.25</v>
      </c>
      <c r="D52" s="2" t="s">
        <v>209</v>
      </c>
      <c r="E52" s="1">
        <v>118458.87</v>
      </c>
      <c r="F52" s="12">
        <f>VLOOKUP(B52,'etap2 - kursy bez luk'!$F$3:$H$368,2,0)</f>
        <v>3.1509</v>
      </c>
      <c r="G52" s="1">
        <f t="shared" si="0"/>
        <v>118458.87</v>
      </c>
      <c r="H52" s="1" t="b">
        <f t="shared" si="1"/>
        <v>1</v>
      </c>
    </row>
    <row r="53" spans="1:8" x14ac:dyDescent="0.25">
      <c r="A53" s="2" t="s">
        <v>138</v>
      </c>
      <c r="B53" s="3">
        <v>41178</v>
      </c>
      <c r="C53" s="5">
        <v>12896.8</v>
      </c>
      <c r="D53" s="2" t="s">
        <v>209</v>
      </c>
      <c r="E53" s="1">
        <v>41445.160000000003</v>
      </c>
      <c r="F53" s="12">
        <f>VLOOKUP(B53,'etap2 - kursy bez luk'!$F$3:$H$368,2,0)</f>
        <v>3.2136</v>
      </c>
      <c r="G53" s="1">
        <f t="shared" si="0"/>
        <v>41445.160000000003</v>
      </c>
      <c r="H53" s="1" t="b">
        <f t="shared" si="1"/>
        <v>1</v>
      </c>
    </row>
    <row r="54" spans="1:8" x14ac:dyDescent="0.25">
      <c r="A54" s="2" t="s">
        <v>141</v>
      </c>
      <c r="B54" s="3">
        <v>41190</v>
      </c>
      <c r="C54" s="5">
        <v>2661.56</v>
      </c>
      <c r="D54" s="2" t="s">
        <v>209</v>
      </c>
      <c r="E54" s="1">
        <v>8344.7900000000009</v>
      </c>
      <c r="F54" s="12">
        <f>VLOOKUP(B54,'etap2 - kursy bez luk'!$F$3:$H$368,2,0)</f>
        <v>3.1353</v>
      </c>
      <c r="G54" s="1">
        <f t="shared" si="0"/>
        <v>8344.7900000000009</v>
      </c>
      <c r="H54" s="1" t="b">
        <f t="shared" si="1"/>
        <v>1</v>
      </c>
    </row>
    <row r="55" spans="1:8" x14ac:dyDescent="0.25">
      <c r="A55" s="2" t="s">
        <v>144</v>
      </c>
      <c r="B55" s="3">
        <v>41191</v>
      </c>
      <c r="C55" s="5">
        <v>37595.25</v>
      </c>
      <c r="D55" s="2" t="s">
        <v>209</v>
      </c>
      <c r="E55" s="1">
        <v>118161.87</v>
      </c>
      <c r="F55" s="12">
        <f>VLOOKUP(B55,'etap2 - kursy bez luk'!$F$3:$H$368,2,0)</f>
        <v>3.1429999999999998</v>
      </c>
      <c r="G55" s="1">
        <f t="shared" si="0"/>
        <v>118161.87</v>
      </c>
      <c r="H55" s="1" t="b">
        <f t="shared" si="1"/>
        <v>1</v>
      </c>
    </row>
    <row r="56" spans="1:8" x14ac:dyDescent="0.25">
      <c r="A56" s="2" t="s">
        <v>148</v>
      </c>
      <c r="B56" s="3">
        <v>41193</v>
      </c>
      <c r="C56" s="5">
        <v>20602.54</v>
      </c>
      <c r="D56" s="2" t="s">
        <v>209</v>
      </c>
      <c r="E56" s="1">
        <v>65299.75</v>
      </c>
      <c r="F56" s="12">
        <f>VLOOKUP(B56,'etap2 - kursy bez luk'!$F$3:$H$368,2,0)</f>
        <v>3.1695000000000002</v>
      </c>
      <c r="G56" s="1">
        <f t="shared" si="0"/>
        <v>65299.75</v>
      </c>
      <c r="H56" s="1" t="b">
        <f t="shared" si="1"/>
        <v>1</v>
      </c>
    </row>
    <row r="57" spans="1:8" x14ac:dyDescent="0.25">
      <c r="A57" s="2" t="s">
        <v>149</v>
      </c>
      <c r="B57" s="3">
        <v>41194</v>
      </c>
      <c r="C57" s="5">
        <v>391.4</v>
      </c>
      <c r="D57" s="2" t="s">
        <v>209</v>
      </c>
      <c r="E57" s="1">
        <v>1245.4000000000001</v>
      </c>
      <c r="F57" s="12">
        <f>VLOOKUP(B57,'etap2 - kursy bez luk'!$F$3:$H$368,2,0)</f>
        <v>3.1819000000000002</v>
      </c>
      <c r="G57" s="1">
        <f t="shared" si="0"/>
        <v>1245.4000000000001</v>
      </c>
      <c r="H57" s="1" t="b">
        <f t="shared" si="1"/>
        <v>1</v>
      </c>
    </row>
    <row r="58" spans="1:8" x14ac:dyDescent="0.25">
      <c r="A58" s="2" t="s">
        <v>154</v>
      </c>
      <c r="B58" s="3">
        <v>41201</v>
      </c>
      <c r="C58" s="5">
        <v>7632.8</v>
      </c>
      <c r="D58" s="2" t="s">
        <v>209</v>
      </c>
      <c r="E58" s="1">
        <v>23901.35</v>
      </c>
      <c r="F58" s="12">
        <f>VLOOKUP(B58,'etap2 - kursy bez luk'!$F$3:$H$368,2,0)</f>
        <v>3.1314000000000002</v>
      </c>
      <c r="G58" s="1">
        <f t="shared" si="0"/>
        <v>23901.35</v>
      </c>
      <c r="H58" s="1" t="b">
        <f t="shared" si="1"/>
        <v>1</v>
      </c>
    </row>
    <row r="59" spans="1:8" x14ac:dyDescent="0.25">
      <c r="A59" s="2" t="s">
        <v>155</v>
      </c>
      <c r="B59" s="3">
        <v>41205</v>
      </c>
      <c r="C59" s="5">
        <v>16432.240000000002</v>
      </c>
      <c r="D59" s="2" t="s">
        <v>209</v>
      </c>
      <c r="E59" s="1">
        <v>51712.26</v>
      </c>
      <c r="F59" s="12">
        <f>VLOOKUP(B59,'etap2 - kursy bez luk'!$F$3:$H$368,2,0)</f>
        <v>3.1469999999999998</v>
      </c>
      <c r="G59" s="1">
        <f t="shared" si="0"/>
        <v>51712.26</v>
      </c>
      <c r="H59" s="1" t="b">
        <f t="shared" si="1"/>
        <v>1</v>
      </c>
    </row>
    <row r="60" spans="1:8" x14ac:dyDescent="0.25">
      <c r="A60" s="2" t="s">
        <v>161</v>
      </c>
      <c r="B60" s="3">
        <v>41206</v>
      </c>
      <c r="C60" s="5">
        <v>37595.25</v>
      </c>
      <c r="D60" s="2" t="s">
        <v>209</v>
      </c>
      <c r="E60" s="1">
        <v>119034.08</v>
      </c>
      <c r="F60" s="12">
        <f>VLOOKUP(B60,'etap2 - kursy bez luk'!$F$3:$H$368,2,0)</f>
        <v>3.1661999999999999</v>
      </c>
      <c r="G60" s="1">
        <f t="shared" si="0"/>
        <v>119034.08</v>
      </c>
      <c r="H60" s="1" t="b">
        <f t="shared" si="1"/>
        <v>1</v>
      </c>
    </row>
    <row r="61" spans="1:8" x14ac:dyDescent="0.25">
      <c r="A61" s="2" t="s">
        <v>187</v>
      </c>
      <c r="B61" s="3">
        <v>41240</v>
      </c>
      <c r="C61" s="5">
        <v>-747.04</v>
      </c>
      <c r="D61" s="2" t="s">
        <v>209</v>
      </c>
      <c r="E61" s="1">
        <v>-2339.2800000000002</v>
      </c>
      <c r="F61" s="12">
        <f>VLOOKUP(B61,'etap2 - kursy bez luk'!$F$3:$H$368,2,0)</f>
        <v>3.1743999999999999</v>
      </c>
      <c r="G61" s="1">
        <f t="shared" si="0"/>
        <v>-2371.4</v>
      </c>
      <c r="H61" s="1" t="b">
        <f t="shared" si="1"/>
        <v>0</v>
      </c>
    </row>
    <row r="62" spans="1:8" x14ac:dyDescent="0.25">
      <c r="A62" s="2" t="s">
        <v>177</v>
      </c>
      <c r="B62" s="3">
        <v>41228</v>
      </c>
      <c r="C62" s="5">
        <v>37595.25</v>
      </c>
      <c r="D62" s="2" t="s">
        <v>209</v>
      </c>
      <c r="E62" s="1">
        <v>123124.44</v>
      </c>
      <c r="F62" s="12">
        <f>VLOOKUP(B62,'etap2 - kursy bez luk'!$F$3:$H$368,2,0)</f>
        <v>3.2749999999999999</v>
      </c>
      <c r="G62" s="1">
        <f t="shared" si="0"/>
        <v>123124.44</v>
      </c>
      <c r="H62" s="1" t="b">
        <f t="shared" si="1"/>
        <v>1</v>
      </c>
    </row>
    <row r="63" spans="1:8" x14ac:dyDescent="0.25">
      <c r="A63" s="2" t="s">
        <v>182</v>
      </c>
      <c r="B63" s="3">
        <v>41235</v>
      </c>
      <c r="C63" s="5">
        <v>37595.25</v>
      </c>
      <c r="D63" s="2" t="s">
        <v>209</v>
      </c>
      <c r="E63" s="1">
        <v>121383.78</v>
      </c>
      <c r="F63" s="12">
        <f>VLOOKUP(B63,'etap2 - kursy bez luk'!$F$3:$H$368,2,0)</f>
        <v>3.2286999999999999</v>
      </c>
      <c r="G63" s="1">
        <f t="shared" si="0"/>
        <v>121383.78</v>
      </c>
      <c r="H63" s="1" t="b">
        <f t="shared" si="1"/>
        <v>1</v>
      </c>
    </row>
    <row r="64" spans="1:8" x14ac:dyDescent="0.25">
      <c r="A64" s="2" t="s">
        <v>183</v>
      </c>
      <c r="B64" s="3">
        <v>41235</v>
      </c>
      <c r="C64" s="5">
        <v>34595.82</v>
      </c>
      <c r="D64" s="2" t="s">
        <v>209</v>
      </c>
      <c r="E64" s="1">
        <v>111699.52</v>
      </c>
      <c r="F64" s="12">
        <f>VLOOKUP(B64,'etap2 - kursy bez luk'!$F$3:$H$368,2,0)</f>
        <v>3.2286999999999999</v>
      </c>
      <c r="G64" s="1">
        <f t="shared" si="0"/>
        <v>111699.52</v>
      </c>
      <c r="H64" s="1" t="b">
        <f t="shared" si="1"/>
        <v>1</v>
      </c>
    </row>
    <row r="65" spans="1:8" x14ac:dyDescent="0.25">
      <c r="A65" s="2" t="s">
        <v>189</v>
      </c>
      <c r="B65" s="3">
        <v>41241</v>
      </c>
      <c r="C65" s="5">
        <v>20069</v>
      </c>
      <c r="D65" s="2" t="s">
        <v>209</v>
      </c>
      <c r="E65" s="1">
        <v>63486.27</v>
      </c>
      <c r="F65" s="12">
        <f>VLOOKUP(B65,'etap2 - kursy bez luk'!$F$3:$H$368,2,0)</f>
        <v>3.1634000000000002</v>
      </c>
      <c r="G65" s="1">
        <f t="shared" si="0"/>
        <v>63486.27</v>
      </c>
      <c r="H65" s="1" t="b">
        <f t="shared" si="1"/>
        <v>1</v>
      </c>
    </row>
    <row r="66" spans="1:8" x14ac:dyDescent="0.25">
      <c r="A66" s="2" t="s">
        <v>199</v>
      </c>
      <c r="B66" s="3">
        <v>41260</v>
      </c>
      <c r="C66" s="5">
        <v>17108</v>
      </c>
      <c r="D66" s="2" t="s">
        <v>209</v>
      </c>
      <c r="E66" s="1">
        <v>53498.43</v>
      </c>
      <c r="F66" s="12">
        <f>VLOOKUP(B66,'etap2 - kursy bez luk'!$F$3:$H$368,2,0)</f>
        <v>3.1271</v>
      </c>
      <c r="G66" s="1">
        <f t="shared" si="0"/>
        <v>53498.43</v>
      </c>
      <c r="H66" s="1" t="b">
        <f t="shared" si="1"/>
        <v>1</v>
      </c>
    </row>
    <row r="67" spans="1:8" x14ac:dyDescent="0.25">
      <c r="A67" s="2" t="s">
        <v>200</v>
      </c>
      <c r="B67" s="3">
        <v>41262</v>
      </c>
      <c r="C67" s="5">
        <v>0</v>
      </c>
      <c r="D67" s="2" t="s">
        <v>209</v>
      </c>
      <c r="E67" s="1">
        <v>100037.74</v>
      </c>
      <c r="F67" s="12">
        <f>VLOOKUP(B67,'etap2 - kursy bez luk'!$F$3:$H$368,2,0)</f>
        <v>3.1044</v>
      </c>
      <c r="G67" s="1">
        <f t="shared" ref="G67:G71" si="2">ROUND(C67*F67,2)</f>
        <v>0</v>
      </c>
      <c r="H67" s="1" t="b">
        <f t="shared" ref="H67:H71" si="3">E67=G67</f>
        <v>0</v>
      </c>
    </row>
    <row r="68" spans="1:8" x14ac:dyDescent="0.25">
      <c r="A68" s="2" t="s">
        <v>200</v>
      </c>
      <c r="B68" s="3">
        <v>41262</v>
      </c>
      <c r="C68" s="5">
        <v>32224.5</v>
      </c>
      <c r="D68" s="2" t="s">
        <v>209</v>
      </c>
      <c r="E68" s="1">
        <v>100037.74</v>
      </c>
      <c r="F68" s="12">
        <f>VLOOKUP(B68,'etap2 - kursy bez luk'!$F$3:$H$368,2,0)</f>
        <v>3.1044</v>
      </c>
      <c r="G68" s="1">
        <f t="shared" si="2"/>
        <v>100037.74</v>
      </c>
      <c r="H68" s="1" t="b">
        <f t="shared" si="3"/>
        <v>1</v>
      </c>
    </row>
    <row r="69" spans="1:8" x14ac:dyDescent="0.25">
      <c r="A69" s="2" t="s">
        <v>201</v>
      </c>
      <c r="B69" s="3">
        <v>41262</v>
      </c>
      <c r="C69" s="5">
        <v>0</v>
      </c>
      <c r="D69" s="2" t="s">
        <v>209</v>
      </c>
      <c r="E69" s="1">
        <v>98522.01</v>
      </c>
      <c r="F69" s="12">
        <f>VLOOKUP(B69,'etap2 - kursy bez luk'!$F$3:$H$368,2,0)</f>
        <v>3.1044</v>
      </c>
      <c r="G69" s="1">
        <f t="shared" si="2"/>
        <v>0</v>
      </c>
      <c r="H69" s="1" t="b">
        <f t="shared" si="3"/>
        <v>0</v>
      </c>
    </row>
    <row r="70" spans="1:8" x14ac:dyDescent="0.25">
      <c r="A70" s="2" t="s">
        <v>201</v>
      </c>
      <c r="B70" s="3">
        <v>41262</v>
      </c>
      <c r="C70" s="5">
        <v>31736.25</v>
      </c>
      <c r="D70" s="2" t="s">
        <v>209</v>
      </c>
      <c r="E70" s="1">
        <v>98522.01</v>
      </c>
      <c r="F70" s="12">
        <f>VLOOKUP(B70,'etap2 - kursy bez luk'!$F$3:$H$368,2,0)</f>
        <v>3.1044</v>
      </c>
      <c r="G70" s="1">
        <f t="shared" si="2"/>
        <v>98522.01</v>
      </c>
      <c r="H70" s="1" t="b">
        <f t="shared" si="3"/>
        <v>1</v>
      </c>
    </row>
    <row r="71" spans="1:8" x14ac:dyDescent="0.25">
      <c r="A71" s="2" t="s">
        <v>202</v>
      </c>
      <c r="B71" s="3">
        <v>41264</v>
      </c>
      <c r="C71" s="5">
        <v>11229.75</v>
      </c>
      <c r="D71" s="2" t="s">
        <v>209</v>
      </c>
      <c r="E71" s="1">
        <v>34552.82</v>
      </c>
      <c r="F71" s="12">
        <f>VLOOKUP(B71,'etap2 - kursy bez luk'!$F$3:$H$368,2,0)</f>
        <v>3.0769000000000002</v>
      </c>
      <c r="G71" s="1">
        <f t="shared" si="2"/>
        <v>34552.82</v>
      </c>
      <c r="H71" s="1" t="b">
        <f t="shared" si="3"/>
        <v>1</v>
      </c>
    </row>
  </sheetData>
  <autoFilter ref="A1:H7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6</vt:i4>
      </vt:variant>
    </vt:vector>
  </HeadingPairs>
  <TitlesOfParts>
    <vt:vector size="6" baseType="lpstr">
      <vt:lpstr>Dane - Faktury EUR</vt:lpstr>
      <vt:lpstr>Dane - Faktury USD</vt:lpstr>
      <vt:lpstr>etap1 - tabela - www.nbp.pl</vt:lpstr>
      <vt:lpstr>etap2 - kursy bez luk</vt:lpstr>
      <vt:lpstr>etap3 badanie EUR</vt:lpstr>
      <vt:lpstr>etap4 USD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2013-10-06T06:02:40Z</dcterms:created>
  <dcterms:modified xsi:type="dcterms:W3CDTF">2016-05-07T15:20:55Z</dcterms:modified>
</cp:coreProperties>
</file>